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ata" ContentType="application/vnd.openxmlformats-officedocument.model+data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Definition2.xml" ContentType="application/vnd.openxmlformats-officedocument.spreadsheetml.pivotCacheDefinition+xml"/>
  <Override PartName="/xl/pivotCache/pivotCacheDefinition3.xml" ContentType="application/vnd.openxmlformats-officedocument.spreadsheetml.pivotCacheDefinition+xml"/>
  <Override PartName="/xl/pivotCache/pivotCacheDefinition4.xml" ContentType="application/vnd.openxmlformats-officedocument.spreadsheetml.pivotCacheDefinition+xml"/>
  <Override PartName="/xl/pivotCache/pivotCacheDefinition5.xml" ContentType="application/vnd.openxmlformats-officedocument.spreadsheetml.pivotCacheDefinition+xml"/>
  <Override PartName="/xl/slicerCaches/slicerCache1.xml" ContentType="application/vnd.ms-excel.slicerCache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queryTables/queryTable2.xml" ContentType="application/vnd.openxmlformats-officedocument.spreadsheetml.queryTable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slicers/slicer1.xml" ContentType="application/vnd.ms-excel.slicer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customXml/itemProps8.xml" ContentType="application/vnd.openxmlformats-officedocument.customXmlProperties+xml"/>
  <Override PartName="/customXml/itemProps9.xml" ContentType="application/vnd.openxmlformats-officedocument.customXmlProperties+xml"/>
  <Override PartName="/customXml/itemProps10.xml" ContentType="application/vnd.openxmlformats-officedocument.customXmlProperties+xml"/>
  <Override PartName="/customXml/itemProps11.xml" ContentType="application/vnd.openxmlformats-officedocument.customXmlProperties+xml"/>
  <Override PartName="/customXml/itemProps12.xml" ContentType="application/vnd.openxmlformats-officedocument.customXmlProperties+xml"/>
  <Override PartName="/customXml/itemProps13.xml" ContentType="application/vnd.openxmlformats-officedocument.customXmlProperties+xml"/>
  <Override PartName="/customXml/itemProps14.xml" ContentType="application/vnd.openxmlformats-officedocument.customXmlProperties+xml"/>
  <Override PartName="/customXml/itemProps15.xml" ContentType="application/vnd.openxmlformats-officedocument.customXmlProperties+xml"/>
  <Override PartName="/customXml/itemProps16.xml" ContentType="application/vnd.openxmlformats-officedocument.customXmlProperties+xml"/>
  <Override PartName="/customXml/itemProps17.xml" ContentType="application/vnd.openxmlformats-officedocument.customXmlProperties+xml"/>
  <Override PartName="/customXml/itemProps18.xml" ContentType="application/vnd.openxmlformats-officedocument.customXmlProperties+xml"/>
  <Override PartName="/customXml/itemProps19.xml" ContentType="application/vnd.openxmlformats-officedocument.customXmlProperties+xml"/>
  <Override PartName="/customXml/itemProps20.xml" ContentType="application/vnd.openxmlformats-officedocument.customXmlProperties+xml"/>
  <Override PartName="/customXml/itemProps21.xml" ContentType="application/vnd.openxmlformats-officedocument.customXmlProperties+xml"/>
  <Override PartName="/customXml/itemProps22.xml" ContentType="application/vnd.openxmlformats-officedocument.customXmlProperties+xml"/>
  <Override PartName="/customXml/itemProps23.xml" ContentType="application/vnd.openxmlformats-officedocument.customXmlProperties+xml"/>
  <Override PartName="/customXml/itemProps2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Users\joseignacioicod\Desktop\208 Produccion  Mecanica Rapida Cars\Datos\"/>
    </mc:Choice>
  </mc:AlternateContent>
  <xr:revisionPtr revIDLastSave="0" documentId="13_ncr:1_{EB665981-377C-4C03-B8D5-1993D5EB996E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Partes de Trabajo (T hechos)" sheetId="2" r:id="rId1"/>
    <sheet name="Servicios (T Dimensión)" sheetId="4" r:id="rId2"/>
    <sheet name="Cuadro de mando" sheetId="7" r:id="rId3"/>
    <sheet name="Comprobaciones" sheetId="5" state="hidden" r:id="rId4"/>
  </sheets>
  <definedNames>
    <definedName name="_xlcn.WorksheetConnection_ProduccionSolucion1.xlsxPartes_de_Servicios__Tabla_de_hechos1" hidden="1">Partes_de_Servicios__Tabla_de_hechos[]</definedName>
    <definedName name="_xlcn.WorksheetConnection_ProduccionSolucion1.xlsxServicios__TD1" hidden="1">Servicios__TD[]</definedName>
    <definedName name="DatosExternos_1" localSheetId="0" hidden="1">'Partes de Trabajo (T hechos)'!$A$1:$C$73</definedName>
    <definedName name="DatosExternos_2" localSheetId="1" hidden="1">'Servicios (T Dimensión)'!$A$1:$E$7</definedName>
    <definedName name="SegmentaciónDeDatos_Trimestre">#N/A</definedName>
  </definedNames>
  <calcPr calcId="191029"/>
  <pivotCaches>
    <pivotCache cacheId="79" r:id="rId5"/>
    <pivotCache cacheId="80" r:id="rId6"/>
    <pivotCache cacheId="81" r:id="rId7"/>
    <pivotCache cacheId="127" r:id="rId8"/>
  </pivotCaches>
  <extLst>
    <ext xmlns:x14="http://schemas.microsoft.com/office/spreadsheetml/2009/9/main" uri="{876F7934-8845-4945-9796-88D515C7AA90}">
      <x14:pivotCaches>
        <pivotCache cacheId="75" r:id="rId9"/>
      </x14:pivotCaches>
    </ext>
    <ext xmlns:x14="http://schemas.microsoft.com/office/spreadsheetml/2009/9/main" uri="{BBE1A952-AA13-448e-AADC-164F8A28A991}">
      <x14:slicerCaches>
        <x14:slicerCache r:id="rId10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Servicios__TD" name="Servicios__TD" connection="WorksheetConnection_Produccion Solucion 1.xlsx!Servicios__TD"/>
          <x15:modelTable id="Partes_de_Servicios__Tabla_de_hechos" name="Partes_de_Servicios__Tabla_de_hechos" connection="WorksheetConnection_Produccion Solucion 1.xlsx!Partes_de_Servicios__Tabla_de_hechos"/>
          <x15:modelTable id="Calendar" name="Calendar" connection="Conexión"/>
        </x15:modelTables>
        <x15:modelRelationships>
          <x15:modelRelationship fromTable="Partes_de_Servicios__Tabla_de_hechos" fromColumn="ID Servicios" toTable="Servicios__TD" toColumn="ID Producto"/>
          <x15:modelRelationship fromTable="Partes_de_Servicios__Tabla_de_hechos" fromColumn="Fecha" toTable="Calendar" toColumn="Date"/>
        </x15:modelRelationships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28" i="5" l="1"/>
  <c r="K28" i="5"/>
  <c r="K27" i="5"/>
  <c r="J27" i="5"/>
  <c r="J28" i="5"/>
  <c r="M28" i="5" l="1"/>
  <c r="L27" i="5"/>
  <c r="M27" i="5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4D088289-FE2C-4CD3-902C-7242CA26CD92}" name="Conexión" type="104" refreshedVersion="0" background="1">
    <extLst>
      <ext xmlns:x15="http://schemas.microsoft.com/office/spreadsheetml/2010/11/main" uri="{DE250136-89BD-433C-8126-D09CA5730AF9}">
        <x15:connection id="Calendar"/>
      </ext>
    </extLst>
  </connection>
  <connection id="2" xr16:uid="{48DFC572-2A34-43F7-A5B0-3B4D0F09DD7A}" keepAlive="1" name="Consulta - Partes de Servicios (Tabla de hechos)" description="Conexión a la consulta 'Partes de Servicios (Tabla de hechos)' en el libro." type="5" refreshedVersion="8" background="1" saveData="1">
    <dbPr connection="Provider=Microsoft.Mashup.OleDb.1;Data Source=$Workbook$;Location=&quot;Partes de Servicios (Tabla de hechos)&quot;;Extended Properties=&quot;&quot;" command="SELECT * FROM [Partes de Servicios (Tabla de hechos)]"/>
  </connection>
  <connection id="3" xr16:uid="{385F02D5-12A5-47E0-B76A-2A97AF7A4F85}" keepAlive="1" name="Consulta - Servicios (TD)" description="Conexión a la consulta 'Servicios (TD)' en el libro." type="5" refreshedVersion="8" background="1" saveData="1">
    <dbPr connection="Provider=Microsoft.Mashup.OleDb.1;Data Source=$Workbook$;Location=&quot;Servicios (TD)&quot;;Extended Properties=&quot;&quot;" command="SELECT * FROM [Servicios (TD)]"/>
  </connection>
  <connection id="4" xr16:uid="{044ECFD3-1AE7-4225-91A2-37B809CBFED4}" keepAlive="1" name="ThisWorkbookDataModel" description="Modelo de datos" type="5" refreshedVersion="8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5" xr16:uid="{B04EC568-05B2-462A-8986-8B677B60AD14}" name="WorksheetConnection_Produccion Solucion 1.xlsx!Partes_de_Servicios__Tabla_de_hechos" type="102" refreshedVersion="8" minRefreshableVersion="5">
    <extLst>
      <ext xmlns:x15="http://schemas.microsoft.com/office/spreadsheetml/2010/11/main" uri="{DE250136-89BD-433C-8126-D09CA5730AF9}">
        <x15:connection id="Partes_de_Servicios__Tabla_de_hechos">
          <x15:rangePr sourceName="_xlcn.WorksheetConnection_ProduccionSolucion1.xlsxPartes_de_Servicios__Tabla_de_hechos1"/>
        </x15:connection>
      </ext>
    </extLst>
  </connection>
  <connection id="6" xr16:uid="{701EA4F8-D66B-49EF-97C3-1F9311B28B92}" name="WorksheetConnection_Produccion Solucion 1.xlsx!Servicios__TD" type="102" refreshedVersion="8" minRefreshableVersion="5">
    <extLst>
      <ext xmlns:x15="http://schemas.microsoft.com/office/spreadsheetml/2010/11/main" uri="{DE250136-89BD-433C-8126-D09CA5730AF9}">
        <x15:connection id="Servicios__TD">
          <x15:rangePr sourceName="_xlcn.WorksheetConnection_ProduccionSolucion1.xlsxServicios__TD1"/>
        </x15:connection>
      </ext>
    </extLst>
  </connection>
</connections>
</file>

<file path=xl/sharedStrings.xml><?xml version="1.0" encoding="utf-8"?>
<sst xmlns="http://schemas.openxmlformats.org/spreadsheetml/2006/main" count="62" uniqueCount="31">
  <si>
    <t>ID Servicios</t>
  </si>
  <si>
    <t>Nº Servicios</t>
  </si>
  <si>
    <t>ID Producto</t>
  </si>
  <si>
    <t>Producto</t>
  </si>
  <si>
    <t>Tiempo</t>
  </si>
  <si>
    <t>Ingresos</t>
  </si>
  <si>
    <t>Margen Bruto</t>
  </si>
  <si>
    <t>Aceite y Filtros</t>
  </si>
  <si>
    <t>Servicio Frenos</t>
  </si>
  <si>
    <t>Electricidad básica</t>
  </si>
  <si>
    <t>Neumáticos</t>
  </si>
  <si>
    <t>Climatización y Aire Acond</t>
  </si>
  <si>
    <t>Otros</t>
  </si>
  <si>
    <t>Etiquetas de fila</t>
  </si>
  <si>
    <t>Total general</t>
  </si>
  <si>
    <t>Suma de Nº Servicios</t>
  </si>
  <si>
    <t>T.Ingresos</t>
  </si>
  <si>
    <t>T. Tiempo</t>
  </si>
  <si>
    <t>Total Mar Bruto</t>
  </si>
  <si>
    <t>Total gen</t>
  </si>
  <si>
    <t>Fecha</t>
  </si>
  <si>
    <t>(13) Como agregar columna de año mes trimestre semana en Power BI - YouTube</t>
  </si>
  <si>
    <t>TotalXIngreso</t>
  </si>
  <si>
    <t>TotalXTiempo</t>
  </si>
  <si>
    <t>TotalXMB</t>
  </si>
  <si>
    <t>Servicios de taller</t>
  </si>
  <si>
    <t>% MB</t>
  </si>
  <si>
    <t>MB por Hora (N1)</t>
  </si>
  <si>
    <t>Total Servicios</t>
  </si>
  <si>
    <t>N1: MB por Hora de Uso de Taller</t>
  </si>
  <si>
    <t>% MB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</si>
</sst>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5" formatCode="#,##0\ &quot;€&quot;;\-#,##0\ &quot;€&quot;"/>
    <numFmt numFmtId="164" formatCode="0.00\ &quot;hras&quot;"/>
    <numFmt numFmtId="165" formatCode="#,##0.00\ &quot;hras&quot;"/>
    <numFmt numFmtId="166" formatCode="0.00\ &quot;€/hr&quot;"/>
    <numFmt numFmtId="167" formatCode="#,##0\ &quot;€&quot;;\-#,##0\ &quot;€&quot;;#,##0\ &quot;€&quot;"/>
    <numFmt numFmtId="168" formatCode="0.00\ %;\-0.00\ %;0.00\ %"/>
  </numFmts>
  <fonts count="6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10" fontId="0" fillId="0" borderId="0" xfId="0" applyNumberFormat="1"/>
    <xf numFmtId="0" fontId="2" fillId="0" borderId="0" xfId="0" applyFont="1"/>
    <xf numFmtId="14" fontId="0" fillId="0" borderId="0" xfId="0" applyNumberFormat="1"/>
    <xf numFmtId="0" fontId="3" fillId="0" borderId="0" xfId="1"/>
    <xf numFmtId="3" fontId="0" fillId="0" borderId="0" xfId="0" applyNumberFormat="1"/>
    <xf numFmtId="0" fontId="5" fillId="0" borderId="0" xfId="0" applyFont="1" applyAlignment="1">
      <alignment horizontal="left"/>
    </xf>
    <xf numFmtId="5" fontId="0" fillId="0" borderId="0" xfId="0" applyNumberFormat="1"/>
    <xf numFmtId="165" fontId="0" fillId="0" borderId="0" xfId="0" applyNumberFormat="1"/>
    <xf numFmtId="0" fontId="4" fillId="0" borderId="0" xfId="0" applyFont="1" applyAlignment="1">
      <alignment horizontal="center" vertical="center"/>
    </xf>
    <xf numFmtId="166" fontId="0" fillId="0" borderId="0" xfId="0" applyNumberFormat="1"/>
    <xf numFmtId="167" fontId="0" fillId="0" borderId="0" xfId="0" applyNumberFormat="1"/>
    <xf numFmtId="168" fontId="0" fillId="0" borderId="0" xfId="0" applyNumberFormat="1"/>
    <xf numFmtId="0" fontId="0" fillId="0" borderId="0" xfId="0" applyNumberFormat="1"/>
    <xf numFmtId="0" fontId="5" fillId="0" borderId="0" xfId="0" applyFont="1" applyAlignment="1">
      <alignment horizontal="center" vertical="center"/>
    </xf>
  </cellXfs>
  <cellStyles count="2">
    <cellStyle name="Hipervínculo" xfId="1" builtinId="8"/>
    <cellStyle name="Normal" xfId="0" builtinId="0"/>
  </cellStyles>
  <dxfs count="137">
    <dxf>
      <numFmt numFmtId="165" formatCode="#,##0.00\ &quot;hras&quot;"/>
    </dxf>
    <dxf>
      <numFmt numFmtId="165" formatCode="#,##0.00\ &quot;hras&quot;"/>
    </dxf>
    <dxf>
      <font>
        <sz val="9"/>
      </font>
    </dxf>
    <dxf>
      <alignment horizontal="center"/>
    </dxf>
    <dxf>
      <alignment vertical="center"/>
    </dxf>
    <dxf>
      <numFmt numFmtId="166" formatCode="0.00\ &quot;€/hr&quot;"/>
    </dxf>
    <dxf>
      <font>
        <sz val="9"/>
      </font>
      <alignment horizontal="center" vertical="center"/>
    </dxf>
    <dxf>
      <font>
        <b/>
      </font>
    </dxf>
    <dxf>
      <font>
        <b/>
      </font>
    </dxf>
    <dxf>
      <numFmt numFmtId="165" formatCode="#,##0.00\ &quot;hras&quot;"/>
    </dxf>
    <dxf>
      <numFmt numFmtId="165" formatCode="#,##0.00\ &quot;hras&quot;"/>
    </dxf>
    <dxf>
      <font>
        <sz val="9"/>
      </font>
    </dxf>
    <dxf>
      <alignment horizontal="center"/>
    </dxf>
    <dxf>
      <alignment vertical="center"/>
    </dxf>
    <dxf>
      <numFmt numFmtId="166" formatCode="0.00\ &quot;€/hr&quot;"/>
    </dxf>
    <dxf>
      <font>
        <sz val="9"/>
      </font>
      <alignment horizontal="center" vertical="center"/>
    </dxf>
    <dxf>
      <font>
        <b/>
      </font>
    </dxf>
    <dxf>
      <font>
        <b/>
      </font>
    </dxf>
    <dxf>
      <numFmt numFmtId="165" formatCode="#,##0.00\ &quot;hras&quot;"/>
    </dxf>
    <dxf>
      <numFmt numFmtId="165" formatCode="#,##0.00\ &quot;hras&quot;"/>
    </dxf>
    <dxf>
      <font>
        <sz val="9"/>
      </font>
    </dxf>
    <dxf>
      <alignment horizontal="center"/>
    </dxf>
    <dxf>
      <alignment vertical="center"/>
    </dxf>
    <dxf>
      <numFmt numFmtId="166" formatCode="0.00\ &quot;€/hr&quot;"/>
    </dxf>
    <dxf>
      <font>
        <sz val="9"/>
      </font>
      <alignment horizontal="center" vertical="center"/>
    </dxf>
    <dxf>
      <font>
        <b/>
      </font>
    </dxf>
    <dxf>
      <font>
        <b/>
      </font>
    </dxf>
    <dxf>
      <numFmt numFmtId="165" formatCode="#,##0.00\ &quot;hras&quot;"/>
    </dxf>
    <dxf>
      <numFmt numFmtId="165" formatCode="#,##0.00\ &quot;hras&quot;"/>
    </dxf>
    <dxf>
      <font>
        <sz val="9"/>
      </font>
    </dxf>
    <dxf>
      <alignment horizontal="center"/>
    </dxf>
    <dxf>
      <alignment vertical="center"/>
    </dxf>
    <dxf>
      <numFmt numFmtId="166" formatCode="0.00\ &quot;€/hr&quot;"/>
    </dxf>
    <dxf>
      <font>
        <sz val="9"/>
      </font>
      <alignment horizontal="center" vertical="center"/>
    </dxf>
    <dxf>
      <font>
        <b/>
      </font>
    </dxf>
    <dxf>
      <font>
        <b/>
      </font>
    </dxf>
    <dxf>
      <numFmt numFmtId="165" formatCode="#,##0.00\ &quot;hras&quot;"/>
    </dxf>
    <dxf>
      <numFmt numFmtId="165" formatCode="#,##0.00\ &quot;hras&quot;"/>
    </dxf>
    <dxf>
      <font>
        <sz val="9"/>
      </font>
    </dxf>
    <dxf>
      <alignment horizontal="center"/>
    </dxf>
    <dxf>
      <alignment vertical="center"/>
    </dxf>
    <dxf>
      <numFmt numFmtId="166" formatCode="0.00\ &quot;€/hr&quot;"/>
    </dxf>
    <dxf>
      <font>
        <sz val="9"/>
      </font>
      <alignment horizontal="center" vertical="center"/>
    </dxf>
    <dxf>
      <font>
        <b/>
      </font>
    </dxf>
    <dxf>
      <font>
        <b/>
      </font>
    </dxf>
    <dxf>
      <numFmt numFmtId="165" formatCode="#,##0.00\ &quot;hras&quot;"/>
    </dxf>
    <dxf>
      <numFmt numFmtId="165" formatCode="#,##0.00\ &quot;hras&quot;"/>
    </dxf>
    <dxf>
      <font>
        <sz val="9"/>
      </font>
    </dxf>
    <dxf>
      <alignment horizontal="center"/>
    </dxf>
    <dxf>
      <alignment vertical="center"/>
    </dxf>
    <dxf>
      <numFmt numFmtId="166" formatCode="0.00\ &quot;€/hr&quot;"/>
    </dxf>
    <dxf>
      <font>
        <sz val="9"/>
      </font>
      <alignment horizontal="center" vertical="center"/>
    </dxf>
    <dxf>
      <font>
        <b/>
      </font>
    </dxf>
    <dxf>
      <font>
        <b/>
      </font>
    </dxf>
    <dxf>
      <numFmt numFmtId="165" formatCode="#,##0.00\ &quot;hras&quot;"/>
    </dxf>
    <dxf>
      <numFmt numFmtId="165" formatCode="#,##0.00\ &quot;hras&quot;"/>
    </dxf>
    <dxf>
      <font>
        <sz val="9"/>
      </font>
    </dxf>
    <dxf>
      <alignment horizontal="center"/>
    </dxf>
    <dxf>
      <alignment vertical="center"/>
    </dxf>
    <dxf>
      <numFmt numFmtId="166" formatCode="0.00\ &quot;€/hr&quot;"/>
    </dxf>
    <dxf>
      <font>
        <sz val="9"/>
      </font>
      <alignment horizontal="center" vertical="center"/>
    </dxf>
    <dxf>
      <font>
        <b/>
      </font>
    </dxf>
    <dxf>
      <font>
        <b/>
      </font>
    </dxf>
    <dxf>
      <numFmt numFmtId="165" formatCode="#,##0.00\ &quot;hras&quot;"/>
    </dxf>
    <dxf>
      <numFmt numFmtId="165" formatCode="#,##0.00\ &quot;hras&quot;"/>
    </dxf>
    <dxf>
      <font>
        <sz val="9"/>
      </font>
    </dxf>
    <dxf>
      <alignment horizontal="center"/>
    </dxf>
    <dxf>
      <alignment vertical="center"/>
    </dxf>
    <dxf>
      <numFmt numFmtId="166" formatCode="0.00\ &quot;€/hr&quot;"/>
    </dxf>
    <dxf>
      <font>
        <sz val="9"/>
      </font>
      <alignment horizontal="center" vertical="center"/>
    </dxf>
    <dxf>
      <font>
        <b/>
      </font>
    </dxf>
    <dxf>
      <font>
        <b/>
      </font>
    </dxf>
    <dxf>
      <numFmt numFmtId="165" formatCode="#,##0.00\ &quot;hras&quot;"/>
    </dxf>
    <dxf>
      <numFmt numFmtId="165" formatCode="#,##0.00\ &quot;hras&quot;"/>
    </dxf>
    <dxf>
      <font>
        <sz val="9"/>
      </font>
    </dxf>
    <dxf>
      <alignment horizontal="center"/>
    </dxf>
    <dxf>
      <alignment vertical="center"/>
    </dxf>
    <dxf>
      <numFmt numFmtId="166" formatCode="0.00\ &quot;€/hr&quot;"/>
    </dxf>
    <dxf>
      <font>
        <sz val="9"/>
      </font>
      <alignment horizontal="center" vertical="center"/>
    </dxf>
    <dxf>
      <font>
        <b/>
      </font>
    </dxf>
    <dxf>
      <font>
        <b/>
      </font>
    </dxf>
    <dxf>
      <numFmt numFmtId="165" formatCode="#,##0.00\ &quot;hras&quot;"/>
    </dxf>
    <dxf>
      <numFmt numFmtId="165" formatCode="#,##0.00\ &quot;hras&quot;"/>
    </dxf>
    <dxf>
      <font>
        <sz val="9"/>
      </font>
    </dxf>
    <dxf>
      <alignment horizontal="center"/>
    </dxf>
    <dxf>
      <alignment vertical="center"/>
    </dxf>
    <dxf>
      <numFmt numFmtId="166" formatCode="0.00\ &quot;€/hr&quot;"/>
    </dxf>
    <dxf>
      <font>
        <sz val="9"/>
      </font>
      <alignment horizontal="center" vertical="center"/>
    </dxf>
    <dxf>
      <font>
        <b/>
      </font>
    </dxf>
    <dxf>
      <font>
        <b/>
      </font>
    </dxf>
    <dxf>
      <numFmt numFmtId="165" formatCode="#,##0.00\ &quot;hras&quot;"/>
    </dxf>
    <dxf>
      <numFmt numFmtId="165" formatCode="#,##0.00\ &quot;hras&quot;"/>
    </dxf>
    <dxf>
      <font>
        <sz val="9"/>
      </font>
    </dxf>
    <dxf>
      <alignment horizontal="center"/>
    </dxf>
    <dxf>
      <alignment vertical="center"/>
    </dxf>
    <dxf>
      <numFmt numFmtId="166" formatCode="0.00\ &quot;€/hr&quot;"/>
    </dxf>
    <dxf>
      <font>
        <sz val="9"/>
      </font>
      <alignment horizontal="center" vertical="center"/>
    </dxf>
    <dxf>
      <font>
        <b/>
      </font>
    </dxf>
    <dxf>
      <font>
        <b/>
      </font>
    </dxf>
    <dxf>
      <numFmt numFmtId="165" formatCode="#,##0.00\ &quot;hras&quot;"/>
    </dxf>
    <dxf>
      <numFmt numFmtId="165" formatCode="#,##0.00\ &quot;hras&quot;"/>
    </dxf>
    <dxf>
      <font>
        <sz val="9"/>
      </font>
    </dxf>
    <dxf>
      <alignment horizontal="center"/>
    </dxf>
    <dxf>
      <alignment vertical="center"/>
    </dxf>
    <dxf>
      <numFmt numFmtId="166" formatCode="0.00\ &quot;€/hr&quot;"/>
    </dxf>
    <dxf>
      <font>
        <sz val="9"/>
      </font>
      <alignment horizontal="center" vertical="center"/>
    </dxf>
    <dxf>
      <font>
        <b/>
      </font>
    </dxf>
    <dxf>
      <font>
        <b/>
      </font>
    </dxf>
    <dxf>
      <numFmt numFmtId="165" formatCode="#,##0.00\ &quot;hras&quot;"/>
    </dxf>
    <dxf>
      <numFmt numFmtId="165" formatCode="#,##0.00\ &quot;hras&quot;"/>
    </dxf>
    <dxf>
      <font>
        <sz val="9"/>
      </font>
    </dxf>
    <dxf>
      <alignment horizontal="center"/>
    </dxf>
    <dxf>
      <alignment vertical="center"/>
    </dxf>
    <dxf>
      <numFmt numFmtId="166" formatCode="0.00\ &quot;€/hr&quot;"/>
    </dxf>
    <dxf>
      <font>
        <sz val="9"/>
      </font>
      <alignment horizontal="center" vertical="center"/>
    </dxf>
    <dxf>
      <font>
        <b/>
      </font>
    </dxf>
    <dxf>
      <font>
        <b/>
      </font>
    </dxf>
    <dxf>
      <numFmt numFmtId="165" formatCode="#,##0.00\ &quot;hras&quot;"/>
    </dxf>
    <dxf>
      <numFmt numFmtId="165" formatCode="#,##0.00\ &quot;hras&quot;"/>
    </dxf>
    <dxf>
      <font>
        <sz val="9"/>
      </font>
    </dxf>
    <dxf>
      <alignment horizontal="center"/>
    </dxf>
    <dxf>
      <alignment vertical="center"/>
    </dxf>
    <dxf>
      <numFmt numFmtId="166" formatCode="0.00\ &quot;€/hr&quot;"/>
    </dxf>
    <dxf>
      <font>
        <sz val="9"/>
      </font>
      <alignment horizontal="center" vertical="center"/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sz val="9"/>
      </font>
      <alignment horizontal="center" vertical="center"/>
    </dxf>
    <dxf>
      <numFmt numFmtId="166" formatCode="0.00\ &quot;€/hr&quot;"/>
    </dxf>
    <dxf>
      <alignment vertical="center"/>
    </dxf>
    <dxf>
      <alignment horizontal="center"/>
    </dxf>
    <dxf>
      <font>
        <sz val="9"/>
      </font>
    </dxf>
    <dxf>
      <numFmt numFmtId="165" formatCode="#,##0.00\ &quot;hras&quot;"/>
    </dxf>
    <dxf>
      <numFmt numFmtId="165" formatCode="#,##0.00\ &quot;hras&quot;"/>
    </dxf>
    <dxf>
      <numFmt numFmtId="0" formatCode="General"/>
    </dxf>
    <dxf>
      <numFmt numFmtId="19" formatCode="dd/mm/yyyy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tyles" Target="styles.xml"/><Relationship Id="rId18" Type="http://schemas.openxmlformats.org/officeDocument/2006/relationships/customXml" Target="../customXml/item2.xml"/><Relationship Id="rId26" Type="http://schemas.openxmlformats.org/officeDocument/2006/relationships/customXml" Target="../customXml/item10.xml"/><Relationship Id="rId39" Type="http://schemas.openxmlformats.org/officeDocument/2006/relationships/customXml" Target="../customXml/item23.xml"/><Relationship Id="rId21" Type="http://schemas.openxmlformats.org/officeDocument/2006/relationships/customXml" Target="../customXml/item5.xml"/><Relationship Id="rId34" Type="http://schemas.openxmlformats.org/officeDocument/2006/relationships/customXml" Target="../customXml/item18.xml"/><Relationship Id="rId7" Type="http://schemas.openxmlformats.org/officeDocument/2006/relationships/pivotCacheDefinition" Target="pivotCache/pivotCacheDefinition3.xml"/><Relationship Id="rId12" Type="http://schemas.openxmlformats.org/officeDocument/2006/relationships/connections" Target="connections.xml"/><Relationship Id="rId17" Type="http://schemas.openxmlformats.org/officeDocument/2006/relationships/customXml" Target="../customXml/item1.xml"/><Relationship Id="rId25" Type="http://schemas.openxmlformats.org/officeDocument/2006/relationships/customXml" Target="../customXml/item9.xml"/><Relationship Id="rId33" Type="http://schemas.openxmlformats.org/officeDocument/2006/relationships/customXml" Target="../customXml/item17.xml"/><Relationship Id="rId38" Type="http://schemas.openxmlformats.org/officeDocument/2006/relationships/customXml" Target="../customXml/item2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20" Type="http://schemas.openxmlformats.org/officeDocument/2006/relationships/customXml" Target="../customXml/item4.xml"/><Relationship Id="rId29" Type="http://schemas.openxmlformats.org/officeDocument/2006/relationships/customXml" Target="../customXml/item13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2.xml"/><Relationship Id="rId11" Type="http://schemas.openxmlformats.org/officeDocument/2006/relationships/theme" Target="theme/theme1.xml"/><Relationship Id="rId24" Type="http://schemas.openxmlformats.org/officeDocument/2006/relationships/customXml" Target="../customXml/item8.xml"/><Relationship Id="rId32" Type="http://schemas.openxmlformats.org/officeDocument/2006/relationships/customXml" Target="../customXml/item16.xml"/><Relationship Id="rId37" Type="http://schemas.openxmlformats.org/officeDocument/2006/relationships/customXml" Target="../customXml/item21.xml"/><Relationship Id="rId40" Type="http://schemas.openxmlformats.org/officeDocument/2006/relationships/customXml" Target="../customXml/item24.xml"/><Relationship Id="rId5" Type="http://schemas.openxmlformats.org/officeDocument/2006/relationships/pivotCacheDefinition" Target="pivotCache/pivotCacheDefinition1.xml"/><Relationship Id="rId15" Type="http://schemas.openxmlformats.org/officeDocument/2006/relationships/powerPivotData" Target="model/item.data"/><Relationship Id="rId23" Type="http://schemas.openxmlformats.org/officeDocument/2006/relationships/customXml" Target="../customXml/item7.xml"/><Relationship Id="rId28" Type="http://schemas.openxmlformats.org/officeDocument/2006/relationships/customXml" Target="../customXml/item12.xml"/><Relationship Id="rId36" Type="http://schemas.openxmlformats.org/officeDocument/2006/relationships/customXml" Target="../customXml/item20.xml"/><Relationship Id="rId10" Type="http://schemas.microsoft.com/office/2007/relationships/slicerCache" Target="slicerCaches/slicerCache1.xml"/><Relationship Id="rId19" Type="http://schemas.openxmlformats.org/officeDocument/2006/relationships/customXml" Target="../customXml/item3.xml"/><Relationship Id="rId31" Type="http://schemas.openxmlformats.org/officeDocument/2006/relationships/customXml" Target="../customXml/item15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5.xml"/><Relationship Id="rId14" Type="http://schemas.openxmlformats.org/officeDocument/2006/relationships/sharedStrings" Target="sharedStrings.xml"/><Relationship Id="rId22" Type="http://schemas.openxmlformats.org/officeDocument/2006/relationships/customXml" Target="../customXml/item6.xml"/><Relationship Id="rId27" Type="http://schemas.openxmlformats.org/officeDocument/2006/relationships/customXml" Target="../customXml/item11.xml"/><Relationship Id="rId30" Type="http://schemas.openxmlformats.org/officeDocument/2006/relationships/customXml" Target="../customXml/item14.xml"/><Relationship Id="rId35" Type="http://schemas.openxmlformats.org/officeDocument/2006/relationships/customXml" Target="../customXml/item19.xml"/><Relationship Id="rId8" Type="http://schemas.openxmlformats.org/officeDocument/2006/relationships/pivotCacheDefinition" Target="pivotCache/pivotCacheDefinition4.xml"/><Relationship Id="rId3" Type="http://schemas.openxmlformats.org/officeDocument/2006/relationships/worksheet" Target="worksheets/shee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47624</xdr:colOff>
      <xdr:row>2</xdr:row>
      <xdr:rowOff>19051</xdr:rowOff>
    </xdr:from>
    <xdr:to>
      <xdr:col>10</xdr:col>
      <xdr:colOff>552449</xdr:colOff>
      <xdr:row>10</xdr:row>
      <xdr:rowOff>9525</xdr:rowOff>
    </xdr:to>
    <mc:AlternateContent xmlns:mc="http://schemas.openxmlformats.org/markup-compatibility/2006">
      <mc:Choice xmlns:a14="http://schemas.microsoft.com/office/drawing/2010/main" Requires="a14">
        <xdr:graphicFrame macro="">
          <xdr:nvGraphicFramePr>
            <xdr:cNvPr id="3" name="Trimestre">
              <a:extLst>
                <a:ext uri="{FF2B5EF4-FFF2-40B4-BE49-F238E27FC236}">
                  <a16:creationId xmlns:a16="http://schemas.microsoft.com/office/drawing/2014/main" id="{5526590D-DD55-5D3B-35A1-3B7DFD14395E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Trimestre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6686549" y="400051"/>
              <a:ext cx="1266825" cy="1514474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</xdr:wsDr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Jose Ignacio González Gómez" refreshedDate="44866.672549537034" backgroundQuery="1" createdVersion="8" refreshedVersion="8" minRefreshableVersion="3" recordCount="0" supportSubquery="1" supportAdvancedDrill="1" xr:uid="{0DBE6B1A-6C41-441A-A3C9-5E8D7D7FFCCD}">
  <cacheSource type="external" connectionId="4"/>
  <cacheFields count="2">
    <cacheField name="[Servicios__TD].[Producto].[Producto]" caption="Producto" numFmtId="0" hierarchy="13" level="1">
      <sharedItems count="6">
        <s v="Aceite y Filtros"/>
        <s v="Climatización y Aire Acond"/>
        <s v="Electricidad básica"/>
        <s v="Neumáticos"/>
        <s v="Otros"/>
        <s v="Servicio Frenos"/>
      </sharedItems>
    </cacheField>
    <cacheField name="[Measures].[Suma de Nº Servicios]" caption="Suma de Nº Servicios" numFmtId="0" hierarchy="20" level="32767"/>
  </cacheFields>
  <cacheHierarchies count="32">
    <cacheHierarchy uniqueName="[Calendar].[Date]" caption="Date" attribute="1" time="1" keyAttribute="1" defaultMemberUniqueName="[Calendar].[Date].[All]" allUniqueName="[Calendar].[Date].[All]" dimensionUniqueName="[Calendar]" displayFolder="" count="0" memberValueDatatype="7" unbalanced="0"/>
    <cacheHierarchy uniqueName="[Calendar].[Date Hierarchy]" caption="Date Hierarchy" time="1" defaultMemberUniqueName="[Calendar].[Date Hierarchy].[All]" allUniqueName="[Calendar].[Date Hierarchy].[All]" dimensionUniqueName="[Calendar]" displayFolder="" count="0" unbalanced="0"/>
    <cacheHierarchy uniqueName="[Calendar].[Year]" caption="Year" attribute="1" time="1" defaultMemberUniqueName="[Calendar].[Year].[All]" allUniqueName="[Calendar].[Year].[All]" dimensionUniqueName="[Calendar]" displayFolder="" count="0" memberValueDatatype="20" unbalanced="0"/>
    <cacheHierarchy uniqueName="[Calendar].[Month Number]" caption="Month Number" attribute="1" time="1" defaultMemberUniqueName="[Calendar].[Month Number].[All]" allUniqueName="[Calendar].[Month Number].[All]" dimensionUniqueName="[Calendar]" displayFolder="" count="0" memberValueDatatype="20" unbalanced="0"/>
    <cacheHierarchy uniqueName="[Calendar].[Month]" caption="Month" attribute="1" time="1" defaultMemberUniqueName="[Calendar].[Month].[All]" allUniqueName="[Calendar].[Month].[All]" dimensionUniqueName="[Calendar]" displayFolder="" count="0" memberValueDatatype="130" unbalanced="0"/>
    <cacheHierarchy uniqueName="[Calendar].[MMM-YYYY]" caption="MMM-YYYY" attribute="1" time="1" defaultMemberUniqueName="[Calendar].[MMM-YYYY].[All]" allUniqueName="[Calendar].[MMM-YYYY].[All]" dimensionUniqueName="[Calendar]" displayFolder="" count="0" memberValueDatatype="130" unbalanced="0"/>
    <cacheHierarchy uniqueName="[Calendar].[Day Of Week Number]" caption="Day Of Week Number" attribute="1" time="1" defaultMemberUniqueName="[Calendar].[Day Of Week Number].[All]" allUniqueName="[Calendar].[Day Of Week Number].[All]" dimensionUniqueName="[Calendar]" displayFolder="" count="0" memberValueDatatype="20" unbalanced="0"/>
    <cacheHierarchy uniqueName="[Calendar].[Day Of Week]" caption="Day Of Week" attribute="1" time="1" defaultMemberUniqueName="[Calendar].[Day Of Week].[All]" allUniqueName="[Calendar].[Day Of Week].[All]" dimensionUniqueName="[Calendar]" displayFolder="" count="0" memberValueDatatype="130" unbalanced="0"/>
    <cacheHierarchy uniqueName="[Calendar].[Trimestre]" caption="Trimestre" attribute="1" time="1" defaultMemberUniqueName="[Calendar].[Trimestre].[All]" allUniqueName="[Calendar].[Trimestre].[All]" dimensionUniqueName="[Calendar]" displayFolder="" count="0" memberValueDatatype="5" unbalanced="0"/>
    <cacheHierarchy uniqueName="[Partes_de_Servicios__Tabla_de_hechos].[ID Servicios]" caption="ID Servicios" attribute="1" defaultMemberUniqueName="[Partes_de_Servicios__Tabla_de_hechos].[ID Servicios].[All]" allUniqueName="[Partes_de_Servicios__Tabla_de_hechos].[ID Servicios].[All]" dimensionUniqueName="[Partes_de_Servicios__Tabla_de_hechos]" displayFolder="" count="0" memberValueDatatype="20" unbalanced="0"/>
    <cacheHierarchy uniqueName="[Partes_de_Servicios__Tabla_de_hechos].[Fecha]" caption="Fecha" attribute="1" time="1" defaultMemberUniqueName="[Partes_de_Servicios__Tabla_de_hechos].[Fecha].[All]" allUniqueName="[Partes_de_Servicios__Tabla_de_hechos].[Fecha].[All]" dimensionUniqueName="[Partes_de_Servicios__Tabla_de_hechos]" displayFolder="" count="0" memberValueDatatype="7" unbalanced="0"/>
    <cacheHierarchy uniqueName="[Partes_de_Servicios__Tabla_de_hechos].[Nº Servicios]" caption="Nº Servicios" attribute="1" defaultMemberUniqueName="[Partes_de_Servicios__Tabla_de_hechos].[Nº Servicios].[All]" allUniqueName="[Partes_de_Servicios__Tabla_de_hechos].[Nº Servicios].[All]" dimensionUniqueName="[Partes_de_Servicios__Tabla_de_hechos]" displayFolder="" count="0" memberValueDatatype="20" unbalanced="0"/>
    <cacheHierarchy uniqueName="[Servicios__TD].[ID Producto]" caption="ID Producto" attribute="1" defaultMemberUniqueName="[Servicios__TD].[ID Producto].[All]" allUniqueName="[Servicios__TD].[ID Producto].[All]" dimensionUniqueName="[Servicios__TD]" displayFolder="" count="0" memberValueDatatype="20" unbalanced="0"/>
    <cacheHierarchy uniqueName="[Servicios__TD].[Producto]" caption="Producto" attribute="1" defaultMemberUniqueName="[Servicios__TD].[Producto].[All]" allUniqueName="[Servicios__TD].[Producto].[All]" dimensionUniqueName="[Servicios__TD]" displayFolder="" count="2" memberValueDatatype="130" unbalanced="0">
      <fieldsUsage count="2">
        <fieldUsage x="-1"/>
        <fieldUsage x="0"/>
      </fieldsUsage>
    </cacheHierarchy>
    <cacheHierarchy uniqueName="[Servicios__TD].[Tiempo]" caption="Tiempo" attribute="1" defaultMemberUniqueName="[Servicios__TD].[Tiempo].[All]" allUniqueName="[Servicios__TD].[Tiempo].[All]" dimensionUniqueName="[Servicios__TD]" displayFolder="" count="0" memberValueDatatype="5" unbalanced="0"/>
    <cacheHierarchy uniqueName="[Servicios__TD].[Ingresos]" caption="Ingresos" attribute="1" defaultMemberUniqueName="[Servicios__TD].[Ingresos].[All]" allUniqueName="[Servicios__TD].[Ingresos].[All]" dimensionUniqueName="[Servicios__TD]" displayFolder="" count="0" memberValueDatatype="20" unbalanced="0"/>
    <cacheHierarchy uniqueName="[Servicios__TD].[Margen Bruto]" caption="Margen Bruto" attribute="1" defaultMemberUniqueName="[Servicios__TD].[Margen Bruto].[All]" allUniqueName="[Servicios__TD].[Margen Bruto].[All]" dimensionUniqueName="[Servicios__TD]" displayFolder="" count="0" memberValueDatatype="5" unbalanced="0"/>
    <cacheHierarchy uniqueName="[Measures].[Suma de Tiempo]" caption="Suma de Tiempo" measure="1" displayFolder="" measureGroup="Servicios__TD" count="0">
      <extLst>
        <ext xmlns:x15="http://schemas.microsoft.com/office/spreadsheetml/2010/11/main" uri="{B97F6D7D-B522-45F9-BDA1-12C45D357490}">
          <x15:cacheHierarchy aggregatedColumn="14"/>
        </ext>
      </extLst>
    </cacheHierarchy>
    <cacheHierarchy uniqueName="[Measures].[Suma de Ingresos]" caption="Suma de Ingresos" measure="1" displayFolder="" measureGroup="Servicios__TD" count="0">
      <extLst>
        <ext xmlns:x15="http://schemas.microsoft.com/office/spreadsheetml/2010/11/main" uri="{B97F6D7D-B522-45F9-BDA1-12C45D357490}">
          <x15:cacheHierarchy aggregatedColumn="15"/>
        </ext>
      </extLst>
    </cacheHierarchy>
    <cacheHierarchy uniqueName="[Measures].[Suma de Margen Bruto]" caption="Suma de Margen Bruto" measure="1" displayFolder="" measureGroup="Servicios__TD" count="0">
      <extLst>
        <ext xmlns:x15="http://schemas.microsoft.com/office/spreadsheetml/2010/11/main" uri="{B97F6D7D-B522-45F9-BDA1-12C45D357490}">
          <x15:cacheHierarchy aggregatedColumn="16"/>
        </ext>
      </extLst>
    </cacheHierarchy>
    <cacheHierarchy uniqueName="[Measures].[Suma de Nº Servicios]" caption="Suma de Nº Servicios" measure="1" displayFolder="" measureGroup="Partes_de_Servicios__Tabla_de_hechos" count="0" oneField="1">
      <fieldsUsage count="1">
        <fieldUsage x="1"/>
      </fieldsUsage>
      <extLst>
        <ext xmlns:x15="http://schemas.microsoft.com/office/spreadsheetml/2010/11/main" uri="{B97F6D7D-B522-45F9-BDA1-12C45D357490}">
          <x15:cacheHierarchy aggregatedColumn="11"/>
        </ext>
      </extLst>
    </cacheHierarchy>
    <cacheHierarchy uniqueName="[Measures].[TotalXIngreso]" caption="TotalXIngreso" measure="1" displayFolder="" measureGroup="Partes_de_Servicios__Tabla_de_hechos" count="0"/>
    <cacheHierarchy uniqueName="[Measures].[TotalXTiempo]" caption="TotalXTiempo" measure="1" displayFolder="" measureGroup="Partes_de_Servicios__Tabla_de_hechos" count="0"/>
    <cacheHierarchy uniqueName="[Measures].[TotalXMB]" caption="TotalXMB" measure="1" displayFolder="" measureGroup="Partes_de_Servicios__Tabla_de_hechos" count="0"/>
    <cacheHierarchy uniqueName="[Measures].[MB por Hora (N1)]" caption="MB por Hora (N1)" measure="1" displayFolder="" measureGroup="Partes_de_Servicios__Tabla_de_hechos" count="0"/>
    <cacheHierarchy uniqueName="[Measures].[Total Servicios]" caption="Total Servicios" measure="1" displayFolder="" measureGroup="Partes_de_Servicios__Tabla_de_hechos" count="0"/>
    <cacheHierarchy uniqueName="[Measures].[% MB]" caption="% MB" measure="1" displayFolder="" measureGroup="Partes_de_Servicios__Tabla_de_hechos" count="0"/>
    <cacheHierarchy uniqueName="[Measures].[% MB 2]" caption="% MB 2" measure="1" displayFolder="" measureGroup="Partes_de_Servicios__Tabla_de_hechos" count="0"/>
    <cacheHierarchy uniqueName="[Measures].[__XL_Count Partes_de_Servicios__Tabla_de_hechos]" caption="__XL_Count Partes_de_Servicios__Tabla_de_hechos" measure="1" displayFolder="" measureGroup="Partes_de_Servicios__Tabla_de_hechos" count="0" hidden="1"/>
    <cacheHierarchy uniqueName="[Measures].[__XL_Count Servicios__TD]" caption="__XL_Count Servicios__TD" measure="1" displayFolder="" measureGroup="Servicios__TD" count="0" hidden="1"/>
    <cacheHierarchy uniqueName="[Measures].[__XL_Count Calendar]" caption="__XL_Count Calendar" measure="1" displayFolder="" measureGroup="Calendar" count="0" hidden="1"/>
    <cacheHierarchy uniqueName="[Measures].[__No hay medidas definidas]" caption="__No hay medidas definidas" measure="1" displayFolder="" count="0" hidden="1"/>
  </cacheHierarchies>
  <kpis count="0"/>
  <dimensions count="4">
    <dimension name="Calendar" uniqueName="[Calendar]" caption="Calendar"/>
    <dimension measure="1" name="Measures" uniqueName="[Measures]" caption="Measures"/>
    <dimension name="Partes_de_Servicios__Tabla_de_hechos" uniqueName="[Partes_de_Servicios__Tabla_de_hechos]" caption="Partes_de_Servicios__Tabla_de_hechos"/>
    <dimension name="Servicios__TD" uniqueName="[Servicios__TD]" caption="Servicios__TD"/>
  </dimensions>
  <measureGroups count="3">
    <measureGroup name="Calendar" caption="Calendar"/>
    <measureGroup name="Partes_de_Servicios__Tabla_de_hechos" caption="Partes_de_Servicios__Tabla_de_hechos"/>
    <measureGroup name="Servicios__TD" caption="Servicios__TD"/>
  </measureGroups>
  <maps count="5">
    <map measureGroup="0" dimension="0"/>
    <map measureGroup="1" dimension="0"/>
    <map measureGroup="1" dimension="2"/>
    <map measureGroup="1" dimension="3"/>
    <map measureGroup="2" dimension="3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Jose Ignacio González Gómez" refreshedDate="44866.67254861111" backgroundQuery="1" createdVersion="8" refreshedVersion="8" minRefreshableVersion="3" recordCount="0" supportSubquery="1" supportAdvancedDrill="1" xr:uid="{5E83C47D-1B5A-44CB-889C-033D95DAC23A}">
  <cacheSource type="external" connectionId="4"/>
  <cacheFields count="4">
    <cacheField name="[Servicios__TD].[Producto].[Producto]" caption="Producto" numFmtId="0" hierarchy="13" level="1">
      <sharedItems count="6">
        <s v="Aceite y Filtros"/>
        <s v="Climatización y Aire Acond"/>
        <s v="Electricidad básica"/>
        <s v="Neumáticos"/>
        <s v="Otros"/>
        <s v="Servicio Frenos"/>
      </sharedItems>
    </cacheField>
    <cacheField name="[Measures].[Suma de Tiempo]" caption="Suma de Tiempo" numFmtId="0" hierarchy="17" level="32767"/>
    <cacheField name="[Measures].[Suma de Ingresos]" caption="Suma de Ingresos" numFmtId="0" hierarchy="18" level="32767"/>
    <cacheField name="[Measures].[Suma de Margen Bruto]" caption="Suma de Margen Bruto" numFmtId="0" hierarchy="19" level="32767"/>
  </cacheFields>
  <cacheHierarchies count="32">
    <cacheHierarchy uniqueName="[Calendar].[Date]" caption="Date" attribute="1" time="1" keyAttribute="1" defaultMemberUniqueName="[Calendar].[Date].[All]" allUniqueName="[Calendar].[Date].[All]" dimensionUniqueName="[Calendar]" displayFolder="" count="0" memberValueDatatype="7" unbalanced="0"/>
    <cacheHierarchy uniqueName="[Calendar].[Date Hierarchy]" caption="Date Hierarchy" time="1" defaultMemberUniqueName="[Calendar].[Date Hierarchy].[All]" allUniqueName="[Calendar].[Date Hierarchy].[All]" dimensionUniqueName="[Calendar]" displayFolder="" count="0" unbalanced="0"/>
    <cacheHierarchy uniqueName="[Calendar].[Year]" caption="Year" attribute="1" time="1" defaultMemberUniqueName="[Calendar].[Year].[All]" allUniqueName="[Calendar].[Year].[All]" dimensionUniqueName="[Calendar]" displayFolder="" count="0" memberValueDatatype="20" unbalanced="0"/>
    <cacheHierarchy uniqueName="[Calendar].[Month Number]" caption="Month Number" attribute="1" time="1" defaultMemberUniqueName="[Calendar].[Month Number].[All]" allUniqueName="[Calendar].[Month Number].[All]" dimensionUniqueName="[Calendar]" displayFolder="" count="0" memberValueDatatype="20" unbalanced="0"/>
    <cacheHierarchy uniqueName="[Calendar].[Month]" caption="Month" attribute="1" time="1" defaultMemberUniqueName="[Calendar].[Month].[All]" allUniqueName="[Calendar].[Month].[All]" dimensionUniqueName="[Calendar]" displayFolder="" count="0" memberValueDatatype="130" unbalanced="0"/>
    <cacheHierarchy uniqueName="[Calendar].[MMM-YYYY]" caption="MMM-YYYY" attribute="1" time="1" defaultMemberUniqueName="[Calendar].[MMM-YYYY].[All]" allUniqueName="[Calendar].[MMM-YYYY].[All]" dimensionUniqueName="[Calendar]" displayFolder="" count="0" memberValueDatatype="130" unbalanced="0"/>
    <cacheHierarchy uniqueName="[Calendar].[Day Of Week Number]" caption="Day Of Week Number" attribute="1" time="1" defaultMemberUniqueName="[Calendar].[Day Of Week Number].[All]" allUniqueName="[Calendar].[Day Of Week Number].[All]" dimensionUniqueName="[Calendar]" displayFolder="" count="0" memberValueDatatype="20" unbalanced="0"/>
    <cacheHierarchy uniqueName="[Calendar].[Day Of Week]" caption="Day Of Week" attribute="1" time="1" defaultMemberUniqueName="[Calendar].[Day Of Week].[All]" allUniqueName="[Calendar].[Day Of Week].[All]" dimensionUniqueName="[Calendar]" displayFolder="" count="0" memberValueDatatype="130" unbalanced="0"/>
    <cacheHierarchy uniqueName="[Calendar].[Trimestre]" caption="Trimestre" attribute="1" time="1" defaultMemberUniqueName="[Calendar].[Trimestre].[All]" allUniqueName="[Calendar].[Trimestre].[All]" dimensionUniqueName="[Calendar]" displayFolder="" count="0" memberValueDatatype="5" unbalanced="0"/>
    <cacheHierarchy uniqueName="[Partes_de_Servicios__Tabla_de_hechos].[ID Servicios]" caption="ID Servicios" attribute="1" defaultMemberUniqueName="[Partes_de_Servicios__Tabla_de_hechos].[ID Servicios].[All]" allUniqueName="[Partes_de_Servicios__Tabla_de_hechos].[ID Servicios].[All]" dimensionUniqueName="[Partes_de_Servicios__Tabla_de_hechos]" displayFolder="" count="0" memberValueDatatype="20" unbalanced="0"/>
    <cacheHierarchy uniqueName="[Partes_de_Servicios__Tabla_de_hechos].[Fecha]" caption="Fecha" attribute="1" time="1" defaultMemberUniqueName="[Partes_de_Servicios__Tabla_de_hechos].[Fecha].[All]" allUniqueName="[Partes_de_Servicios__Tabla_de_hechos].[Fecha].[All]" dimensionUniqueName="[Partes_de_Servicios__Tabla_de_hechos]" displayFolder="" count="0" memberValueDatatype="7" unbalanced="0"/>
    <cacheHierarchy uniqueName="[Partes_de_Servicios__Tabla_de_hechos].[Nº Servicios]" caption="Nº Servicios" attribute="1" defaultMemberUniqueName="[Partes_de_Servicios__Tabla_de_hechos].[Nº Servicios].[All]" allUniqueName="[Partes_de_Servicios__Tabla_de_hechos].[Nº Servicios].[All]" dimensionUniqueName="[Partes_de_Servicios__Tabla_de_hechos]" displayFolder="" count="0" memberValueDatatype="20" unbalanced="0"/>
    <cacheHierarchy uniqueName="[Servicios__TD].[ID Producto]" caption="ID Producto" attribute="1" defaultMemberUniqueName="[Servicios__TD].[ID Producto].[All]" allUniqueName="[Servicios__TD].[ID Producto].[All]" dimensionUniqueName="[Servicios__TD]" displayFolder="" count="0" memberValueDatatype="20" unbalanced="0"/>
    <cacheHierarchy uniqueName="[Servicios__TD].[Producto]" caption="Producto" attribute="1" defaultMemberUniqueName="[Servicios__TD].[Producto].[All]" allUniqueName="[Servicios__TD].[Producto].[All]" dimensionUniqueName="[Servicios__TD]" displayFolder="" count="2" memberValueDatatype="130" unbalanced="0">
      <fieldsUsage count="2">
        <fieldUsage x="-1"/>
        <fieldUsage x="0"/>
      </fieldsUsage>
    </cacheHierarchy>
    <cacheHierarchy uniqueName="[Servicios__TD].[Tiempo]" caption="Tiempo" attribute="1" defaultMemberUniqueName="[Servicios__TD].[Tiempo].[All]" allUniqueName="[Servicios__TD].[Tiempo].[All]" dimensionUniqueName="[Servicios__TD]" displayFolder="" count="0" memberValueDatatype="5" unbalanced="0"/>
    <cacheHierarchy uniqueName="[Servicios__TD].[Ingresos]" caption="Ingresos" attribute="1" defaultMemberUniqueName="[Servicios__TD].[Ingresos].[All]" allUniqueName="[Servicios__TD].[Ingresos].[All]" dimensionUniqueName="[Servicios__TD]" displayFolder="" count="0" memberValueDatatype="20" unbalanced="0"/>
    <cacheHierarchy uniqueName="[Servicios__TD].[Margen Bruto]" caption="Margen Bruto" attribute="1" defaultMemberUniqueName="[Servicios__TD].[Margen Bruto].[All]" allUniqueName="[Servicios__TD].[Margen Bruto].[All]" dimensionUniqueName="[Servicios__TD]" displayFolder="" count="0" memberValueDatatype="5" unbalanced="0"/>
    <cacheHierarchy uniqueName="[Measures].[Suma de Tiempo]" caption="Suma de Tiempo" measure="1" displayFolder="" measureGroup="Servicios__TD" count="0" oneField="1">
      <fieldsUsage count="1">
        <fieldUsage x="1"/>
      </fieldsUsage>
      <extLst>
        <ext xmlns:x15="http://schemas.microsoft.com/office/spreadsheetml/2010/11/main" uri="{B97F6D7D-B522-45F9-BDA1-12C45D357490}">
          <x15:cacheHierarchy aggregatedColumn="14"/>
        </ext>
      </extLst>
    </cacheHierarchy>
    <cacheHierarchy uniqueName="[Measures].[Suma de Ingresos]" caption="Suma de Ingresos" measure="1" displayFolder="" measureGroup="Servicios__TD" count="0" oneField="1">
      <fieldsUsage count="1">
        <fieldUsage x="2"/>
      </fieldsUsage>
      <extLst>
        <ext xmlns:x15="http://schemas.microsoft.com/office/spreadsheetml/2010/11/main" uri="{B97F6D7D-B522-45F9-BDA1-12C45D357490}">
          <x15:cacheHierarchy aggregatedColumn="15"/>
        </ext>
      </extLst>
    </cacheHierarchy>
    <cacheHierarchy uniqueName="[Measures].[Suma de Margen Bruto]" caption="Suma de Margen Bruto" measure="1" displayFolder="" measureGroup="Servicios__TD" count="0" oneField="1">
      <fieldsUsage count="1">
        <fieldUsage x="3"/>
      </fieldsUsage>
      <extLst>
        <ext xmlns:x15="http://schemas.microsoft.com/office/spreadsheetml/2010/11/main" uri="{B97F6D7D-B522-45F9-BDA1-12C45D357490}">
          <x15:cacheHierarchy aggregatedColumn="16"/>
        </ext>
      </extLst>
    </cacheHierarchy>
    <cacheHierarchy uniqueName="[Measures].[Suma de Nº Servicios]" caption="Suma de Nº Servicios" measure="1" displayFolder="" measureGroup="Partes_de_Servicios__Tabla_de_hechos" count="0">
      <extLst>
        <ext xmlns:x15="http://schemas.microsoft.com/office/spreadsheetml/2010/11/main" uri="{B97F6D7D-B522-45F9-BDA1-12C45D357490}">
          <x15:cacheHierarchy aggregatedColumn="11"/>
        </ext>
      </extLst>
    </cacheHierarchy>
    <cacheHierarchy uniqueName="[Measures].[TotalXIngreso]" caption="TotalXIngreso" measure="1" displayFolder="" measureGroup="Partes_de_Servicios__Tabla_de_hechos" count="0"/>
    <cacheHierarchy uniqueName="[Measures].[TotalXTiempo]" caption="TotalXTiempo" measure="1" displayFolder="" measureGroup="Partes_de_Servicios__Tabla_de_hechos" count="0"/>
    <cacheHierarchy uniqueName="[Measures].[TotalXMB]" caption="TotalXMB" measure="1" displayFolder="" measureGroup="Partes_de_Servicios__Tabla_de_hechos" count="0"/>
    <cacheHierarchy uniqueName="[Measures].[MB por Hora (N1)]" caption="MB por Hora (N1)" measure="1" displayFolder="" measureGroup="Partes_de_Servicios__Tabla_de_hechos" count="0"/>
    <cacheHierarchy uniqueName="[Measures].[Total Servicios]" caption="Total Servicios" measure="1" displayFolder="" measureGroup="Partes_de_Servicios__Tabla_de_hechos" count="0"/>
    <cacheHierarchy uniqueName="[Measures].[% MB]" caption="% MB" measure="1" displayFolder="" measureGroup="Partes_de_Servicios__Tabla_de_hechos" count="0"/>
    <cacheHierarchy uniqueName="[Measures].[% MB 2]" caption="% MB 2" measure="1" displayFolder="" measureGroup="Partes_de_Servicios__Tabla_de_hechos" count="0"/>
    <cacheHierarchy uniqueName="[Measures].[__XL_Count Partes_de_Servicios__Tabla_de_hechos]" caption="__XL_Count Partes_de_Servicios__Tabla_de_hechos" measure="1" displayFolder="" measureGroup="Partes_de_Servicios__Tabla_de_hechos" count="0" hidden="1"/>
    <cacheHierarchy uniqueName="[Measures].[__XL_Count Servicios__TD]" caption="__XL_Count Servicios__TD" measure="1" displayFolder="" measureGroup="Servicios__TD" count="0" hidden="1"/>
    <cacheHierarchy uniqueName="[Measures].[__XL_Count Calendar]" caption="__XL_Count Calendar" measure="1" displayFolder="" measureGroup="Calendar" count="0" hidden="1"/>
    <cacheHierarchy uniqueName="[Measures].[__No hay medidas definidas]" caption="__No hay medidas definidas" measure="1" displayFolder="" count="0" hidden="1"/>
  </cacheHierarchies>
  <kpis count="0"/>
  <dimensions count="4">
    <dimension name="Calendar" uniqueName="[Calendar]" caption="Calendar"/>
    <dimension measure="1" name="Measures" uniqueName="[Measures]" caption="Measures"/>
    <dimension name="Partes_de_Servicios__Tabla_de_hechos" uniqueName="[Partes_de_Servicios__Tabla_de_hechos]" caption="Partes_de_Servicios__Tabla_de_hechos"/>
    <dimension name="Servicios__TD" uniqueName="[Servicios__TD]" caption="Servicios__TD"/>
  </dimensions>
  <measureGroups count="3">
    <measureGroup name="Calendar" caption="Calendar"/>
    <measureGroup name="Partes_de_Servicios__Tabla_de_hechos" caption="Partes_de_Servicios__Tabla_de_hechos"/>
    <measureGroup name="Servicios__TD" caption="Servicios__TD"/>
  </measureGroups>
  <maps count="5">
    <map measureGroup="0" dimension="0"/>
    <map measureGroup="1" dimension="0"/>
    <map measureGroup="1" dimension="2"/>
    <map measureGroup="1" dimension="3"/>
    <map measureGroup="2" dimension="3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Jose Ignacio González Gómez" refreshedDate="44866.672547800925" backgroundQuery="1" createdVersion="8" refreshedVersion="8" minRefreshableVersion="3" recordCount="0" supportSubquery="1" supportAdvancedDrill="1" xr:uid="{F86B32E3-A443-4CF0-A902-98524AE07FA3}">
  <cacheSource type="external" connectionId="4"/>
  <cacheFields count="1">
    <cacheField name="[Servicios__TD].[Producto].[Producto]" caption="Producto" numFmtId="0" hierarchy="13" level="1">
      <sharedItems count="6">
        <s v="Aceite y Filtros"/>
        <s v="Climatización y Aire Acond"/>
        <s v="Electricidad básica"/>
        <s v="Neumáticos"/>
        <s v="Otros"/>
        <s v="Servicio Frenos"/>
      </sharedItems>
    </cacheField>
  </cacheFields>
  <cacheHierarchies count="32">
    <cacheHierarchy uniqueName="[Calendar].[Date]" caption="Date" attribute="1" time="1" keyAttribute="1" defaultMemberUniqueName="[Calendar].[Date].[All]" allUniqueName="[Calendar].[Date].[All]" dimensionUniqueName="[Calendar]" displayFolder="" count="0" memberValueDatatype="7" unbalanced="0"/>
    <cacheHierarchy uniqueName="[Calendar].[Date Hierarchy]" caption="Date Hierarchy" time="1" defaultMemberUniqueName="[Calendar].[Date Hierarchy].[All]" allUniqueName="[Calendar].[Date Hierarchy].[All]" dimensionUniqueName="[Calendar]" displayFolder="" count="0" unbalanced="0"/>
    <cacheHierarchy uniqueName="[Calendar].[Year]" caption="Year" attribute="1" time="1" defaultMemberUniqueName="[Calendar].[Year].[All]" allUniqueName="[Calendar].[Year].[All]" dimensionUniqueName="[Calendar]" displayFolder="" count="0" memberValueDatatype="20" unbalanced="0"/>
    <cacheHierarchy uniqueName="[Calendar].[Month Number]" caption="Month Number" attribute="1" time="1" defaultMemberUniqueName="[Calendar].[Month Number].[All]" allUniqueName="[Calendar].[Month Number].[All]" dimensionUniqueName="[Calendar]" displayFolder="" count="0" memberValueDatatype="20" unbalanced="0"/>
    <cacheHierarchy uniqueName="[Calendar].[Month]" caption="Month" attribute="1" time="1" defaultMemberUniqueName="[Calendar].[Month].[All]" allUniqueName="[Calendar].[Month].[All]" dimensionUniqueName="[Calendar]" displayFolder="" count="0" memberValueDatatype="130" unbalanced="0"/>
    <cacheHierarchy uniqueName="[Calendar].[MMM-YYYY]" caption="MMM-YYYY" attribute="1" time="1" defaultMemberUniqueName="[Calendar].[MMM-YYYY].[All]" allUniqueName="[Calendar].[MMM-YYYY].[All]" dimensionUniqueName="[Calendar]" displayFolder="" count="0" memberValueDatatype="130" unbalanced="0"/>
    <cacheHierarchy uniqueName="[Calendar].[Day Of Week Number]" caption="Day Of Week Number" attribute="1" time="1" defaultMemberUniqueName="[Calendar].[Day Of Week Number].[All]" allUniqueName="[Calendar].[Day Of Week Number].[All]" dimensionUniqueName="[Calendar]" displayFolder="" count="0" memberValueDatatype="20" unbalanced="0"/>
    <cacheHierarchy uniqueName="[Calendar].[Day Of Week]" caption="Day Of Week" attribute="1" time="1" defaultMemberUniqueName="[Calendar].[Day Of Week].[All]" allUniqueName="[Calendar].[Day Of Week].[All]" dimensionUniqueName="[Calendar]" displayFolder="" count="0" memberValueDatatype="130" unbalanced="0"/>
    <cacheHierarchy uniqueName="[Calendar].[Trimestre]" caption="Trimestre" attribute="1" time="1" defaultMemberUniqueName="[Calendar].[Trimestre].[All]" allUniqueName="[Calendar].[Trimestre].[All]" dimensionUniqueName="[Calendar]" displayFolder="" count="0" memberValueDatatype="5" unbalanced="0"/>
    <cacheHierarchy uniqueName="[Partes_de_Servicios__Tabla_de_hechos].[ID Servicios]" caption="ID Servicios" attribute="1" defaultMemberUniqueName="[Partes_de_Servicios__Tabla_de_hechos].[ID Servicios].[All]" allUniqueName="[Partes_de_Servicios__Tabla_de_hechos].[ID Servicios].[All]" dimensionUniqueName="[Partes_de_Servicios__Tabla_de_hechos]" displayFolder="" count="0" memberValueDatatype="20" unbalanced="0"/>
    <cacheHierarchy uniqueName="[Partes_de_Servicios__Tabla_de_hechos].[Fecha]" caption="Fecha" attribute="1" time="1" defaultMemberUniqueName="[Partes_de_Servicios__Tabla_de_hechos].[Fecha].[All]" allUniqueName="[Partes_de_Servicios__Tabla_de_hechos].[Fecha].[All]" dimensionUniqueName="[Partes_de_Servicios__Tabla_de_hechos]" displayFolder="" count="0" memberValueDatatype="7" unbalanced="0"/>
    <cacheHierarchy uniqueName="[Partes_de_Servicios__Tabla_de_hechos].[Nº Servicios]" caption="Nº Servicios" attribute="1" defaultMemberUniqueName="[Partes_de_Servicios__Tabla_de_hechos].[Nº Servicios].[All]" allUniqueName="[Partes_de_Servicios__Tabla_de_hechos].[Nº Servicios].[All]" dimensionUniqueName="[Partes_de_Servicios__Tabla_de_hechos]" displayFolder="" count="0" memberValueDatatype="20" unbalanced="0"/>
    <cacheHierarchy uniqueName="[Servicios__TD].[ID Producto]" caption="ID Producto" attribute="1" defaultMemberUniqueName="[Servicios__TD].[ID Producto].[All]" allUniqueName="[Servicios__TD].[ID Producto].[All]" dimensionUniqueName="[Servicios__TD]" displayFolder="" count="0" memberValueDatatype="20" unbalanced="0"/>
    <cacheHierarchy uniqueName="[Servicios__TD].[Producto]" caption="Producto" attribute="1" defaultMemberUniqueName="[Servicios__TD].[Producto].[All]" allUniqueName="[Servicios__TD].[Producto].[All]" dimensionUniqueName="[Servicios__TD]" displayFolder="" count="2" memberValueDatatype="130" unbalanced="0">
      <fieldsUsage count="2">
        <fieldUsage x="-1"/>
        <fieldUsage x="0"/>
      </fieldsUsage>
    </cacheHierarchy>
    <cacheHierarchy uniqueName="[Servicios__TD].[Tiempo]" caption="Tiempo" attribute="1" defaultMemberUniqueName="[Servicios__TD].[Tiempo].[All]" allUniqueName="[Servicios__TD].[Tiempo].[All]" dimensionUniqueName="[Servicios__TD]" displayFolder="" count="0" memberValueDatatype="5" unbalanced="0"/>
    <cacheHierarchy uniqueName="[Servicios__TD].[Ingresos]" caption="Ingresos" attribute="1" defaultMemberUniqueName="[Servicios__TD].[Ingresos].[All]" allUniqueName="[Servicios__TD].[Ingresos].[All]" dimensionUniqueName="[Servicios__TD]" displayFolder="" count="0" memberValueDatatype="20" unbalanced="0"/>
    <cacheHierarchy uniqueName="[Servicios__TD].[Margen Bruto]" caption="Margen Bruto" attribute="1" defaultMemberUniqueName="[Servicios__TD].[Margen Bruto].[All]" allUniqueName="[Servicios__TD].[Margen Bruto].[All]" dimensionUniqueName="[Servicios__TD]" displayFolder="" count="0" memberValueDatatype="5" unbalanced="0"/>
    <cacheHierarchy uniqueName="[Measures].[Suma de Tiempo]" caption="Suma de Tiempo" measure="1" displayFolder="" measureGroup="Servicios__TD" count="0">
      <extLst>
        <ext xmlns:x15="http://schemas.microsoft.com/office/spreadsheetml/2010/11/main" uri="{B97F6D7D-B522-45F9-BDA1-12C45D357490}">
          <x15:cacheHierarchy aggregatedColumn="14"/>
        </ext>
      </extLst>
    </cacheHierarchy>
    <cacheHierarchy uniqueName="[Measures].[Suma de Ingresos]" caption="Suma de Ingresos" measure="1" displayFolder="" measureGroup="Servicios__TD" count="0">
      <extLst>
        <ext xmlns:x15="http://schemas.microsoft.com/office/spreadsheetml/2010/11/main" uri="{B97F6D7D-B522-45F9-BDA1-12C45D357490}">
          <x15:cacheHierarchy aggregatedColumn="15"/>
        </ext>
      </extLst>
    </cacheHierarchy>
    <cacheHierarchy uniqueName="[Measures].[Suma de Margen Bruto]" caption="Suma de Margen Bruto" measure="1" displayFolder="" measureGroup="Servicios__TD" count="0">
      <extLst>
        <ext xmlns:x15="http://schemas.microsoft.com/office/spreadsheetml/2010/11/main" uri="{B97F6D7D-B522-45F9-BDA1-12C45D357490}">
          <x15:cacheHierarchy aggregatedColumn="16"/>
        </ext>
      </extLst>
    </cacheHierarchy>
    <cacheHierarchy uniqueName="[Measures].[Suma de Nº Servicios]" caption="Suma de Nº Servicios" measure="1" displayFolder="" measureGroup="Partes_de_Servicios__Tabla_de_hechos" count="0">
      <extLst>
        <ext xmlns:x15="http://schemas.microsoft.com/office/spreadsheetml/2010/11/main" uri="{B97F6D7D-B522-45F9-BDA1-12C45D357490}">
          <x15:cacheHierarchy aggregatedColumn="11"/>
        </ext>
      </extLst>
    </cacheHierarchy>
    <cacheHierarchy uniqueName="[Measures].[TotalXIngreso]" caption="TotalXIngreso" measure="1" displayFolder="" measureGroup="Partes_de_Servicios__Tabla_de_hechos" count="0"/>
    <cacheHierarchy uniqueName="[Measures].[TotalXTiempo]" caption="TotalXTiempo" measure="1" displayFolder="" measureGroup="Partes_de_Servicios__Tabla_de_hechos" count="0"/>
    <cacheHierarchy uniqueName="[Measures].[TotalXMB]" caption="TotalXMB" measure="1" displayFolder="" measureGroup="Partes_de_Servicios__Tabla_de_hechos" count="0"/>
    <cacheHierarchy uniqueName="[Measures].[MB por Hora (N1)]" caption="MB por Hora (N1)" measure="1" displayFolder="" measureGroup="Partes_de_Servicios__Tabla_de_hechos" count="0"/>
    <cacheHierarchy uniqueName="[Measures].[Total Servicios]" caption="Total Servicios" measure="1" displayFolder="" measureGroup="Partes_de_Servicios__Tabla_de_hechos" count="0"/>
    <cacheHierarchy uniqueName="[Measures].[% MB]" caption="% MB" measure="1" displayFolder="" measureGroup="Partes_de_Servicios__Tabla_de_hechos" count="0"/>
    <cacheHierarchy uniqueName="[Measures].[% MB 2]" caption="% MB 2" measure="1" displayFolder="" measureGroup="Partes_de_Servicios__Tabla_de_hechos" count="0"/>
    <cacheHierarchy uniqueName="[Measures].[__XL_Count Partes_de_Servicios__Tabla_de_hechos]" caption="__XL_Count Partes_de_Servicios__Tabla_de_hechos" measure="1" displayFolder="" measureGroup="Partes_de_Servicios__Tabla_de_hechos" count="0" hidden="1"/>
    <cacheHierarchy uniqueName="[Measures].[__XL_Count Servicios__TD]" caption="__XL_Count Servicios__TD" measure="1" displayFolder="" measureGroup="Servicios__TD" count="0" hidden="1"/>
    <cacheHierarchy uniqueName="[Measures].[__XL_Count Calendar]" caption="__XL_Count Calendar" measure="1" displayFolder="" measureGroup="Calendar" count="0" hidden="1"/>
    <cacheHierarchy uniqueName="[Measures].[__No hay medidas definidas]" caption="__No hay medidas definidas" measure="1" displayFolder="" count="0" hidden="1"/>
  </cacheHierarchies>
  <kpis count="0"/>
  <dimensions count="4">
    <dimension name="Calendar" uniqueName="[Calendar]" caption="Calendar"/>
    <dimension measure="1" name="Measures" uniqueName="[Measures]" caption="Measures"/>
    <dimension name="Partes_de_Servicios__Tabla_de_hechos" uniqueName="[Partes_de_Servicios__Tabla_de_hechos]" caption="Partes_de_Servicios__Tabla_de_hechos"/>
    <dimension name="Servicios__TD" uniqueName="[Servicios__TD]" caption="Servicios__TD"/>
  </dimensions>
  <measureGroups count="3">
    <measureGroup name="Calendar" caption="Calendar"/>
    <measureGroup name="Partes_de_Servicios__Tabla_de_hechos" caption="Partes_de_Servicios__Tabla_de_hechos"/>
    <measureGroup name="Servicios__TD" caption="Servicios__TD"/>
  </measureGroups>
  <maps count="5">
    <map measureGroup="0" dimension="0"/>
    <map measureGroup="1" dimension="0"/>
    <map measureGroup="1" dimension="2"/>
    <map measureGroup="1" dimension="3"/>
    <map measureGroup="2" dimension="3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4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Jose Ignacio González Gómez" refreshedDate="44866.696677199077" backgroundQuery="1" createdVersion="8" refreshedVersion="8" minRefreshableVersion="3" recordCount="0" supportSubquery="1" supportAdvancedDrill="1" xr:uid="{A3BEC075-A527-4F9C-9135-06350CCD59F6}">
  <cacheSource type="external" connectionId="4"/>
  <cacheFields count="9">
    <cacheField name="[Servicios__TD].[Producto].[Producto]" caption="Producto" numFmtId="0" hierarchy="13" level="1">
      <sharedItems count="6">
        <s v="Aceite y Filtros"/>
        <s v="Climatización y Aire Acond"/>
        <s v="Electricidad básica"/>
        <s v="Neumáticos"/>
        <s v="Otros"/>
        <s v="Servicio Frenos"/>
      </sharedItems>
    </cacheField>
    <cacheField name="[Measures].[TotalXIngreso]" caption="TotalXIngreso" numFmtId="0" hierarchy="21" level="32767"/>
    <cacheField name="[Measures].[TotalXTiempo]" caption="TotalXTiempo" numFmtId="0" hierarchy="22" level="32767"/>
    <cacheField name="[Measures].[TotalXMB]" caption="TotalXMB" numFmtId="0" hierarchy="23" level="32767"/>
    <cacheField name="[Measures].[MB por Hora (N1)]" caption="MB por Hora (N1)" numFmtId="0" hierarchy="24" level="32767"/>
    <cacheField name="[Measures].[Total Servicios]" caption="Total Servicios" numFmtId="0" hierarchy="25" level="32767"/>
    <cacheField name="[Measures].[% MB]" caption="% MB" numFmtId="0" hierarchy="26" level="32767"/>
    <cacheField name="[Measures].[% MB 2]" caption="% MB 2" numFmtId="0" hierarchy="27" level="32767"/>
    <cacheField name="[Calendar].[Trimestre].[Trimestre]" caption="Trimestre" numFmtId="0" hierarchy="8" level="1">
      <sharedItems containsSemiMixedTypes="0" containsNonDate="0" containsString="0"/>
    </cacheField>
  </cacheFields>
  <cacheHierarchies count="32">
    <cacheHierarchy uniqueName="[Calendar].[Date]" caption="Date" attribute="1" time="1" keyAttribute="1" defaultMemberUniqueName="[Calendar].[Date].[All]" allUniqueName="[Calendar].[Date].[All]" dimensionUniqueName="[Calendar]" displayFolder="" count="0" memberValueDatatype="7" unbalanced="0"/>
    <cacheHierarchy uniqueName="[Calendar].[Date Hierarchy]" caption="Date Hierarchy" time="1" defaultMemberUniqueName="[Calendar].[Date Hierarchy].[All]" allUniqueName="[Calendar].[Date Hierarchy].[All]" dimensionUniqueName="[Calendar]" displayFolder="" count="4" unbalanced="0"/>
    <cacheHierarchy uniqueName="[Calendar].[Year]" caption="Year" attribute="1" time="1" defaultMemberUniqueName="[Calendar].[Year].[All]" allUniqueName="[Calendar].[Year].[All]" dimensionUniqueName="[Calendar]" displayFolder="" count="0" memberValueDatatype="20" unbalanced="0"/>
    <cacheHierarchy uniqueName="[Calendar].[Month Number]" caption="Month Number" attribute="1" time="1" defaultMemberUniqueName="[Calendar].[Month Number].[All]" allUniqueName="[Calendar].[Month Number].[All]" dimensionUniqueName="[Calendar]" displayFolder="" count="0" memberValueDatatype="20" unbalanced="0"/>
    <cacheHierarchy uniqueName="[Calendar].[Month]" caption="Month" attribute="1" time="1" defaultMemberUniqueName="[Calendar].[Month].[All]" allUniqueName="[Calendar].[Month].[All]" dimensionUniqueName="[Calendar]" displayFolder="" count="0" memberValueDatatype="130" unbalanced="0"/>
    <cacheHierarchy uniqueName="[Calendar].[MMM-YYYY]" caption="MMM-YYYY" attribute="1" time="1" defaultMemberUniqueName="[Calendar].[MMM-YYYY].[All]" allUniqueName="[Calendar].[MMM-YYYY].[All]" dimensionUniqueName="[Calendar]" displayFolder="" count="0" memberValueDatatype="130" unbalanced="0"/>
    <cacheHierarchy uniqueName="[Calendar].[Day Of Week Number]" caption="Day Of Week Number" attribute="1" time="1" defaultMemberUniqueName="[Calendar].[Day Of Week Number].[All]" allUniqueName="[Calendar].[Day Of Week Number].[All]" dimensionUniqueName="[Calendar]" displayFolder="" count="0" memberValueDatatype="20" unbalanced="0"/>
    <cacheHierarchy uniqueName="[Calendar].[Day Of Week]" caption="Day Of Week" attribute="1" time="1" defaultMemberUniqueName="[Calendar].[Day Of Week].[All]" allUniqueName="[Calendar].[Day Of Week].[All]" dimensionUniqueName="[Calendar]" displayFolder="" count="0" memberValueDatatype="130" unbalanced="0"/>
    <cacheHierarchy uniqueName="[Calendar].[Trimestre]" caption="Trimestre" attribute="1" time="1" defaultMemberUniqueName="[Calendar].[Trimestre].[All]" allUniqueName="[Calendar].[Trimestre].[All]" dimensionUniqueName="[Calendar]" displayFolder="" count="2" memberValueDatatype="5" unbalanced="0">
      <fieldsUsage count="2">
        <fieldUsage x="-1"/>
        <fieldUsage x="8"/>
      </fieldsUsage>
    </cacheHierarchy>
    <cacheHierarchy uniqueName="[Partes_de_Servicios__Tabla_de_hechos].[ID Servicios]" caption="ID Servicios" attribute="1" defaultMemberUniqueName="[Partes_de_Servicios__Tabla_de_hechos].[ID Servicios].[All]" allUniqueName="[Partes_de_Servicios__Tabla_de_hechos].[ID Servicios].[All]" dimensionUniqueName="[Partes_de_Servicios__Tabla_de_hechos]" displayFolder="" count="0" memberValueDatatype="20" unbalanced="0"/>
    <cacheHierarchy uniqueName="[Partes_de_Servicios__Tabla_de_hechos].[Fecha]" caption="Fecha" attribute="1" time="1" defaultMemberUniqueName="[Partes_de_Servicios__Tabla_de_hechos].[Fecha].[All]" allUniqueName="[Partes_de_Servicios__Tabla_de_hechos].[Fecha].[All]" dimensionUniqueName="[Partes_de_Servicios__Tabla_de_hechos]" displayFolder="" count="0" memberValueDatatype="7" unbalanced="0"/>
    <cacheHierarchy uniqueName="[Partes_de_Servicios__Tabla_de_hechos].[Nº Servicios]" caption="Nº Servicios" attribute="1" defaultMemberUniqueName="[Partes_de_Servicios__Tabla_de_hechos].[Nº Servicios].[All]" allUniqueName="[Partes_de_Servicios__Tabla_de_hechos].[Nº Servicios].[All]" dimensionUniqueName="[Partes_de_Servicios__Tabla_de_hechos]" displayFolder="" count="0" memberValueDatatype="20" unbalanced="0"/>
    <cacheHierarchy uniqueName="[Servicios__TD].[ID Producto]" caption="ID Producto" attribute="1" defaultMemberUniqueName="[Servicios__TD].[ID Producto].[All]" allUniqueName="[Servicios__TD].[ID Producto].[All]" dimensionUniqueName="[Servicios__TD]" displayFolder="" count="0" memberValueDatatype="20" unbalanced="0"/>
    <cacheHierarchy uniqueName="[Servicios__TD].[Producto]" caption="Producto" attribute="1" defaultMemberUniqueName="[Servicios__TD].[Producto].[All]" allUniqueName="[Servicios__TD].[Producto].[All]" dimensionUniqueName="[Servicios__TD]" displayFolder="" count="2" memberValueDatatype="130" unbalanced="0">
      <fieldsUsage count="2">
        <fieldUsage x="-1"/>
        <fieldUsage x="0"/>
      </fieldsUsage>
    </cacheHierarchy>
    <cacheHierarchy uniqueName="[Servicios__TD].[Tiempo]" caption="Tiempo" attribute="1" defaultMemberUniqueName="[Servicios__TD].[Tiempo].[All]" allUniqueName="[Servicios__TD].[Tiempo].[All]" dimensionUniqueName="[Servicios__TD]" displayFolder="" count="0" memberValueDatatype="5" unbalanced="0"/>
    <cacheHierarchy uniqueName="[Servicios__TD].[Ingresos]" caption="Ingresos" attribute="1" defaultMemberUniqueName="[Servicios__TD].[Ingresos].[All]" allUniqueName="[Servicios__TD].[Ingresos].[All]" dimensionUniqueName="[Servicios__TD]" displayFolder="" count="0" memberValueDatatype="20" unbalanced="0"/>
    <cacheHierarchy uniqueName="[Servicios__TD].[Margen Bruto]" caption="Margen Bruto" attribute="1" defaultMemberUniqueName="[Servicios__TD].[Margen Bruto].[All]" allUniqueName="[Servicios__TD].[Margen Bruto].[All]" dimensionUniqueName="[Servicios__TD]" displayFolder="" count="0" memberValueDatatype="5" unbalanced="0"/>
    <cacheHierarchy uniqueName="[Measures].[Suma de Tiempo]" caption="Suma de Tiempo" measure="1" displayFolder="" measureGroup="Servicios__TD" count="0">
      <extLst>
        <ext xmlns:x15="http://schemas.microsoft.com/office/spreadsheetml/2010/11/main" uri="{B97F6D7D-B522-45F9-BDA1-12C45D357490}">
          <x15:cacheHierarchy aggregatedColumn="14"/>
        </ext>
      </extLst>
    </cacheHierarchy>
    <cacheHierarchy uniqueName="[Measures].[Suma de Ingresos]" caption="Suma de Ingresos" measure="1" displayFolder="" measureGroup="Servicios__TD" count="0">
      <extLst>
        <ext xmlns:x15="http://schemas.microsoft.com/office/spreadsheetml/2010/11/main" uri="{B97F6D7D-B522-45F9-BDA1-12C45D357490}">
          <x15:cacheHierarchy aggregatedColumn="15"/>
        </ext>
      </extLst>
    </cacheHierarchy>
    <cacheHierarchy uniqueName="[Measures].[Suma de Margen Bruto]" caption="Suma de Margen Bruto" measure="1" displayFolder="" measureGroup="Servicios__TD" count="0">
      <extLst>
        <ext xmlns:x15="http://schemas.microsoft.com/office/spreadsheetml/2010/11/main" uri="{B97F6D7D-B522-45F9-BDA1-12C45D357490}">
          <x15:cacheHierarchy aggregatedColumn="16"/>
        </ext>
      </extLst>
    </cacheHierarchy>
    <cacheHierarchy uniqueName="[Measures].[Suma de Nº Servicios]" caption="Suma de Nº Servicios" measure="1" displayFolder="" measureGroup="Partes_de_Servicios__Tabla_de_hechos" count="0">
      <extLst>
        <ext xmlns:x15="http://schemas.microsoft.com/office/spreadsheetml/2010/11/main" uri="{B97F6D7D-B522-45F9-BDA1-12C45D357490}">
          <x15:cacheHierarchy aggregatedColumn="11"/>
        </ext>
      </extLst>
    </cacheHierarchy>
    <cacheHierarchy uniqueName="[Measures].[TotalXIngreso]" caption="TotalXIngreso" measure="1" displayFolder="" measureGroup="Partes_de_Servicios__Tabla_de_hechos" count="0" oneField="1">
      <fieldsUsage count="1">
        <fieldUsage x="1"/>
      </fieldsUsage>
    </cacheHierarchy>
    <cacheHierarchy uniqueName="[Measures].[TotalXTiempo]" caption="TotalXTiempo" measure="1" displayFolder="" measureGroup="Partes_de_Servicios__Tabla_de_hechos" count="0" oneField="1">
      <fieldsUsage count="1">
        <fieldUsage x="2"/>
      </fieldsUsage>
    </cacheHierarchy>
    <cacheHierarchy uniqueName="[Measures].[TotalXMB]" caption="TotalXMB" measure="1" displayFolder="" measureGroup="Partes_de_Servicios__Tabla_de_hechos" count="0" oneField="1">
      <fieldsUsage count="1">
        <fieldUsage x="3"/>
      </fieldsUsage>
    </cacheHierarchy>
    <cacheHierarchy uniqueName="[Measures].[MB por Hora (N1)]" caption="MB por Hora (N1)" measure="1" displayFolder="" measureGroup="Partes_de_Servicios__Tabla_de_hechos" count="0" oneField="1">
      <fieldsUsage count="1">
        <fieldUsage x="4"/>
      </fieldsUsage>
    </cacheHierarchy>
    <cacheHierarchy uniqueName="[Measures].[Total Servicios]" caption="Total Servicios" measure="1" displayFolder="" measureGroup="Partes_de_Servicios__Tabla_de_hechos" count="0" oneField="1">
      <fieldsUsage count="1">
        <fieldUsage x="5"/>
      </fieldsUsage>
    </cacheHierarchy>
    <cacheHierarchy uniqueName="[Measures].[% MB]" caption="% MB" measure="1" displayFolder="" measureGroup="Partes_de_Servicios__Tabla_de_hechos" count="0" oneField="1">
      <fieldsUsage count="1">
        <fieldUsage x="6"/>
      </fieldsUsage>
    </cacheHierarchy>
    <cacheHierarchy uniqueName="[Measures].[% MB 2]" caption="% MB 2" measure="1" displayFolder="" measureGroup="Partes_de_Servicios__Tabla_de_hechos" count="0" oneField="1">
      <fieldsUsage count="1">
        <fieldUsage x="7"/>
      </fieldsUsage>
    </cacheHierarchy>
    <cacheHierarchy uniqueName="[Measures].[__XL_Count Partes_de_Servicios__Tabla_de_hechos]" caption="__XL_Count Partes_de_Servicios__Tabla_de_hechos" measure="1" displayFolder="" measureGroup="Partes_de_Servicios__Tabla_de_hechos" count="0" hidden="1"/>
    <cacheHierarchy uniqueName="[Measures].[__XL_Count Servicios__TD]" caption="__XL_Count Servicios__TD" measure="1" displayFolder="" measureGroup="Servicios__TD" count="0" hidden="1"/>
    <cacheHierarchy uniqueName="[Measures].[__XL_Count Calendar]" caption="__XL_Count Calendar" measure="1" displayFolder="" measureGroup="Calendar" count="0" hidden="1"/>
    <cacheHierarchy uniqueName="[Measures].[__No hay medidas definidas]" caption="__No hay medidas definidas" measure="1" displayFolder="" count="0" hidden="1"/>
  </cacheHierarchies>
  <kpis count="0"/>
  <dimensions count="4">
    <dimension name="Calendar" uniqueName="[Calendar]" caption="Calendar"/>
    <dimension measure="1" name="Measures" uniqueName="[Measures]" caption="Measures"/>
    <dimension name="Partes_de_Servicios__Tabla_de_hechos" uniqueName="[Partes_de_Servicios__Tabla_de_hechos]" caption="Partes_de_Servicios__Tabla_de_hechos"/>
    <dimension name="Servicios__TD" uniqueName="[Servicios__TD]" caption="Servicios__TD"/>
  </dimensions>
  <measureGroups count="3">
    <measureGroup name="Calendar" caption="Calendar"/>
    <measureGroup name="Partes_de_Servicios__Tabla_de_hechos" caption="Partes_de_Servicios__Tabla_de_hechos"/>
    <measureGroup name="Servicios__TD" caption="Servicios__TD"/>
  </measureGroups>
  <maps count="5">
    <map measureGroup="0" dimension="0"/>
    <map measureGroup="1" dimension="0"/>
    <map measureGroup="1" dimension="2"/>
    <map measureGroup="1" dimension="3"/>
    <map measureGroup="2" dimension="3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5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Jose Ignacio González Gómez" refreshedDate="44866.672551157404" backgroundQuery="1" createdVersion="3" refreshedVersion="8" minRefreshableVersion="3" recordCount="0" supportSubquery="1" supportAdvancedDrill="1" xr:uid="{CFA55CC9-30D1-4FD1-A84A-AB921C8A78D5}">
  <cacheSource type="external" connectionId="4">
    <extLst>
      <ext xmlns:x14="http://schemas.microsoft.com/office/spreadsheetml/2009/9/main" uri="{F057638F-6D5F-4e77-A914-E7F072B9BCA8}">
        <x14:sourceConnection name="ThisWorkbookDataModel"/>
      </ext>
    </extLst>
  </cacheSource>
  <cacheFields count="0"/>
  <cacheHierarchies count="31">
    <cacheHierarchy uniqueName="[Calendar].[Date]" caption="Date" attribute="1" time="1" keyAttribute="1" defaultMemberUniqueName="[Calendar].[Date].[All]" allUniqueName="[Calendar].[Date].[All]" dimensionUniqueName="[Calendar]" displayFolder="" count="0" memberValueDatatype="7" unbalanced="0"/>
    <cacheHierarchy uniqueName="[Calendar].[Date Hierarchy]" caption="Date Hierarchy" time="1" defaultMemberUniqueName="[Calendar].[Date Hierarchy].[All]" allUniqueName="[Calendar].[Date Hierarchy].[All]" dimensionUniqueName="[Calendar]" displayFolder="" count="0" unbalanced="0"/>
    <cacheHierarchy uniqueName="[Calendar].[Year]" caption="Year" attribute="1" time="1" defaultMemberUniqueName="[Calendar].[Year].[All]" allUniqueName="[Calendar].[Year].[All]" dimensionUniqueName="[Calendar]" displayFolder="" count="0" memberValueDatatype="20" unbalanced="0"/>
    <cacheHierarchy uniqueName="[Calendar].[Month Number]" caption="Month Number" attribute="1" time="1" defaultMemberUniqueName="[Calendar].[Month Number].[All]" allUniqueName="[Calendar].[Month Number].[All]" dimensionUniqueName="[Calendar]" displayFolder="" count="0" memberValueDatatype="20" unbalanced="0"/>
    <cacheHierarchy uniqueName="[Calendar].[Month]" caption="Month" attribute="1" time="1" defaultMemberUniqueName="[Calendar].[Month].[All]" allUniqueName="[Calendar].[Month].[All]" dimensionUniqueName="[Calendar]" displayFolder="" count="0" memberValueDatatype="130" unbalanced="0"/>
    <cacheHierarchy uniqueName="[Calendar].[MMM-YYYY]" caption="MMM-YYYY" attribute="1" time="1" defaultMemberUniqueName="[Calendar].[MMM-YYYY].[All]" allUniqueName="[Calendar].[MMM-YYYY].[All]" dimensionUniqueName="[Calendar]" displayFolder="" count="0" memberValueDatatype="130" unbalanced="0"/>
    <cacheHierarchy uniqueName="[Calendar].[Day Of Week Number]" caption="Day Of Week Number" attribute="1" time="1" defaultMemberUniqueName="[Calendar].[Day Of Week Number].[All]" allUniqueName="[Calendar].[Day Of Week Number].[All]" dimensionUniqueName="[Calendar]" displayFolder="" count="0" memberValueDatatype="20" unbalanced="0"/>
    <cacheHierarchy uniqueName="[Calendar].[Day Of Week]" caption="Day Of Week" attribute="1" time="1" defaultMemberUniqueName="[Calendar].[Day Of Week].[All]" allUniqueName="[Calendar].[Day Of Week].[All]" dimensionUniqueName="[Calendar]" displayFolder="" count="0" memberValueDatatype="130" unbalanced="0"/>
    <cacheHierarchy uniqueName="[Calendar].[Trimestre]" caption="Trimestre" attribute="1" time="1" defaultMemberUniqueName="[Calendar].[Trimestre].[All]" allUniqueName="[Calendar].[Trimestre].[All]" dimensionUniqueName="[Calendar]" displayFolder="" count="2" memberValueDatatype="5" unbalanced="0"/>
    <cacheHierarchy uniqueName="[Partes_de_Servicios__Tabla_de_hechos].[ID Servicios]" caption="ID Servicios" attribute="1" defaultMemberUniqueName="[Partes_de_Servicios__Tabla_de_hechos].[ID Servicios].[All]" allUniqueName="[Partes_de_Servicios__Tabla_de_hechos].[ID Servicios].[All]" dimensionUniqueName="[Partes_de_Servicios__Tabla_de_hechos]" displayFolder="" count="0" memberValueDatatype="20" unbalanced="0"/>
    <cacheHierarchy uniqueName="[Partes_de_Servicios__Tabla_de_hechos].[Fecha]" caption="Fecha" attribute="1" time="1" defaultMemberUniqueName="[Partes_de_Servicios__Tabla_de_hechos].[Fecha].[All]" allUniqueName="[Partes_de_Servicios__Tabla_de_hechos].[Fecha].[All]" dimensionUniqueName="[Partes_de_Servicios__Tabla_de_hechos]" displayFolder="" count="0" memberValueDatatype="7" unbalanced="0"/>
    <cacheHierarchy uniqueName="[Partes_de_Servicios__Tabla_de_hechos].[Nº Servicios]" caption="Nº Servicios" attribute="1" defaultMemberUniqueName="[Partes_de_Servicios__Tabla_de_hechos].[Nº Servicios].[All]" allUniqueName="[Partes_de_Servicios__Tabla_de_hechos].[Nº Servicios].[All]" dimensionUniqueName="[Partes_de_Servicios__Tabla_de_hechos]" displayFolder="" count="0" memberValueDatatype="20" unbalanced="0"/>
    <cacheHierarchy uniqueName="[Servicios__TD].[ID Producto]" caption="ID Producto" attribute="1" defaultMemberUniqueName="[Servicios__TD].[ID Producto].[All]" allUniqueName="[Servicios__TD].[ID Producto].[All]" dimensionUniqueName="[Servicios__TD]" displayFolder="" count="0" memberValueDatatype="20" unbalanced="0"/>
    <cacheHierarchy uniqueName="[Servicios__TD].[Producto]" caption="Producto" attribute="1" defaultMemberUniqueName="[Servicios__TD].[Producto].[All]" allUniqueName="[Servicios__TD].[Producto].[All]" dimensionUniqueName="[Servicios__TD]" displayFolder="" count="0" memberValueDatatype="130" unbalanced="0"/>
    <cacheHierarchy uniqueName="[Servicios__TD].[Tiempo]" caption="Tiempo" attribute="1" defaultMemberUniqueName="[Servicios__TD].[Tiempo].[All]" allUniqueName="[Servicios__TD].[Tiempo].[All]" dimensionUniqueName="[Servicios__TD]" displayFolder="" count="0" memberValueDatatype="5" unbalanced="0"/>
    <cacheHierarchy uniqueName="[Servicios__TD].[Ingresos]" caption="Ingresos" attribute="1" defaultMemberUniqueName="[Servicios__TD].[Ingresos].[All]" allUniqueName="[Servicios__TD].[Ingresos].[All]" dimensionUniqueName="[Servicios__TD]" displayFolder="" count="0" memberValueDatatype="20" unbalanced="0"/>
    <cacheHierarchy uniqueName="[Servicios__TD].[Margen Bruto]" caption="Margen Bruto" attribute="1" defaultMemberUniqueName="[Servicios__TD].[Margen Bruto].[All]" allUniqueName="[Servicios__TD].[Margen Bruto].[All]" dimensionUniqueName="[Servicios__TD]" displayFolder="" count="0" memberValueDatatype="5" unbalanced="0"/>
    <cacheHierarchy uniqueName="[Measures].[Suma de Tiempo]" caption="Suma de Tiempo" measure="1" displayFolder="" measureGroup="Servicios__TD" count="0">
      <extLst>
        <ext xmlns:x15="http://schemas.microsoft.com/office/spreadsheetml/2010/11/main" uri="{B97F6D7D-B522-45F9-BDA1-12C45D357490}">
          <x15:cacheHierarchy aggregatedColumn="14"/>
        </ext>
      </extLst>
    </cacheHierarchy>
    <cacheHierarchy uniqueName="[Measures].[Suma de Ingresos]" caption="Suma de Ingresos" measure="1" displayFolder="" measureGroup="Servicios__TD" count="0">
      <extLst>
        <ext xmlns:x15="http://schemas.microsoft.com/office/spreadsheetml/2010/11/main" uri="{B97F6D7D-B522-45F9-BDA1-12C45D357490}">
          <x15:cacheHierarchy aggregatedColumn="15"/>
        </ext>
      </extLst>
    </cacheHierarchy>
    <cacheHierarchy uniqueName="[Measures].[Suma de Margen Bruto]" caption="Suma de Margen Bruto" measure="1" displayFolder="" measureGroup="Servicios__TD" count="0">
      <extLst>
        <ext xmlns:x15="http://schemas.microsoft.com/office/spreadsheetml/2010/11/main" uri="{B97F6D7D-B522-45F9-BDA1-12C45D357490}">
          <x15:cacheHierarchy aggregatedColumn="16"/>
        </ext>
      </extLst>
    </cacheHierarchy>
    <cacheHierarchy uniqueName="[Measures].[Suma de Nº Servicios]" caption="Suma de Nº Servicios" measure="1" displayFolder="" measureGroup="Partes_de_Servicios__Tabla_de_hechos" count="0">
      <extLst>
        <ext xmlns:x15="http://schemas.microsoft.com/office/spreadsheetml/2010/11/main" uri="{B97F6D7D-B522-45F9-BDA1-12C45D357490}">
          <x15:cacheHierarchy aggregatedColumn="11"/>
        </ext>
      </extLst>
    </cacheHierarchy>
    <cacheHierarchy uniqueName="[Measures].[TotalXIngreso]" caption="TotalXIngreso" measure="1" displayFolder="" measureGroup="Partes_de_Servicios__Tabla_de_hechos" count="0"/>
    <cacheHierarchy uniqueName="[Measures].[TotalXTiempo]" caption="TotalXTiempo" measure="1" displayFolder="" measureGroup="Partes_de_Servicios__Tabla_de_hechos" count="0"/>
    <cacheHierarchy uniqueName="[Measures].[TotalXMB]" caption="TotalXMB" measure="1" displayFolder="" measureGroup="Partes_de_Servicios__Tabla_de_hechos" count="0"/>
    <cacheHierarchy uniqueName="[Measures].[MB por Hora (N1)]" caption="MB por Hora (N1)" measure="1" displayFolder="" measureGroup="Partes_de_Servicios__Tabla_de_hechos" count="0"/>
    <cacheHierarchy uniqueName="[Measures].[Total Servicios]" caption="Total Servicios" measure="1" displayFolder="" measureGroup="Partes_de_Servicios__Tabla_de_hechos" count="0"/>
    <cacheHierarchy uniqueName="[Measures].[% MB]" caption="% MB" measure="1" displayFolder="" measureGroup="Partes_de_Servicios__Tabla_de_hechos" count="0"/>
    <cacheHierarchy uniqueName="[Measures].[__XL_Count Partes_de_Servicios__Tabla_de_hechos]" caption="__XL_Count Partes_de_Servicios__Tabla_de_hechos" measure="1" displayFolder="" measureGroup="Partes_de_Servicios__Tabla_de_hechos" count="0" hidden="1"/>
    <cacheHierarchy uniqueName="[Measures].[__XL_Count Servicios__TD]" caption="__XL_Count Servicios__TD" measure="1" displayFolder="" measureGroup="Servicios__TD" count="0" hidden="1"/>
    <cacheHierarchy uniqueName="[Measures].[__XL_Count Calendar]" caption="__XL_Count Calendar" measure="1" displayFolder="" measureGroup="Calendar" count="0" hidden="1"/>
    <cacheHierarchy uniqueName="[Measures].[__No hay medidas definidas]" caption="__No hay medidas definidas" measure="1" displayFolder="" count="0" hidden="1"/>
  </cacheHierarchies>
  <kpis count="0"/>
  <extLst>
    <ext xmlns:x14="http://schemas.microsoft.com/office/spreadsheetml/2009/9/main" uri="{725AE2AE-9491-48be-B2B4-4EB974FC3084}">
      <x14:pivotCacheDefinition slicerData="1" pivotCacheId="1629274521" supportSubqueryNonVisual="1" supportSubqueryCalcMem="1" supportAddCalcMems="1"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4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DB7C371-BFAA-41A1-A104-A52269E8152F}" name="TablaDinámica1" cacheId="127" applyNumberFormats="0" applyBorderFormats="0" applyFontFormats="0" applyPatternFormats="0" applyAlignmentFormats="0" applyWidthHeightFormats="1" dataCaption="Valores" tag="bbcb3c4a-36f2-4d7f-af7a-6e4517424e25" updatedVersion="8" minRefreshableVersion="3" useAutoFormatting="1" subtotalHiddenItems="1" itemPrintTitles="1" createdVersion="8" indent="0" outline="1" outlineData="1" multipleFieldFilters="0" rowHeaderCaption="Servicios de taller">
  <location ref="B3:I10" firstHeaderRow="0" firstDataRow="1" firstDataCol="1"/>
  <pivotFields count="9">
    <pivotField axis="axisRow" allDrilled="1" subtotalTop="0" showAll="0" dataSourceSort="1" defaultSubtotal="0" defaultAttributeDrillState="1">
      <items count="6">
        <item x="0"/>
        <item x="1"/>
        <item x="2"/>
        <item x="3"/>
        <item x="4"/>
        <item x="5"/>
      </items>
    </pivotField>
    <pivotField dataField="1" subtotalTop="0" showAll="0" defaultSubtotal="0"/>
    <pivotField dataField="1" subtotalTop="0" showAll="0" defaultSubtotal="0"/>
    <pivotField dataField="1" subtotalTop="0" showAll="0" defaultSubtotal="0"/>
    <pivotField dataField="1" subtotalTop="0" showAll="0" defaultSubtotal="0"/>
    <pivotField dataField="1" subtotalTop="0" showAll="0" defaultSubtotal="0"/>
    <pivotField dataField="1" subtotalTop="0" showAll="0" defaultSubtotal="0"/>
    <pivotField dataField="1" subtotalTop="0" showAll="0" defaultSubtotal="0"/>
    <pivotField allDrilled="1" subtotalTop="0" showAll="0" dataSourceSort="1" defaultSubtotal="0" defaultAttributeDrillState="1"/>
  </pivotFields>
  <rowFields count="1">
    <field x="0"/>
  </rowFields>
  <rowItems count="7">
    <i>
      <x/>
    </i>
    <i>
      <x v="1"/>
    </i>
    <i>
      <x v="2"/>
    </i>
    <i>
      <x v="3"/>
    </i>
    <i>
      <x v="4"/>
    </i>
    <i>
      <x v="5"/>
    </i>
    <i t="grand">
      <x/>
    </i>
  </rowItems>
  <colFields count="1">
    <field x="-2"/>
  </colFields>
  <colItems count="7">
    <i>
      <x/>
    </i>
    <i i="1">
      <x v="1"/>
    </i>
    <i i="2">
      <x v="2"/>
    </i>
    <i i="3">
      <x v="3"/>
    </i>
    <i i="4">
      <x v="4"/>
    </i>
    <i i="5">
      <x v="5"/>
    </i>
    <i i="6">
      <x v="6"/>
    </i>
  </colItems>
  <dataFields count="7">
    <dataField fld="5" subtotal="count" baseField="0" baseItem="0"/>
    <dataField fld="6" subtotal="count" baseField="0" baseItem="0"/>
    <dataField fld="7" subtotal="count" baseField="0" baseItem="0"/>
    <dataField fld="1" subtotal="count" baseField="0" baseItem="0"/>
    <dataField fld="2" subtotal="count" baseField="0" baseItem="0" numFmtId="164"/>
    <dataField fld="3" subtotal="count" baseField="0" baseItem="0"/>
    <dataField fld="4" subtotal="count" baseField="0" baseItem="0" numFmtId="166"/>
  </dataFields>
  <formats count="9">
    <format dxfId="134">
      <pivotArea collapsedLevelsAreSubtotals="1" fieldPosition="0">
        <references count="2">
          <reference field="4294967294" count="1" selected="0">
            <x v="4"/>
          </reference>
          <reference field="0" count="0"/>
        </references>
      </pivotArea>
    </format>
    <format dxfId="133">
      <pivotArea field="0" grandRow="1" outline="0" collapsedLevelsAreSubtotals="1" axis="axisRow" fieldPosition="0">
        <references count="1">
          <reference field="4294967294" count="1" selected="0">
            <x v="4"/>
          </reference>
        </references>
      </pivotArea>
    </format>
    <format dxfId="132">
      <pivotArea dataOnly="0" labelOnly="1" outline="0" fieldPosition="0">
        <references count="1">
          <reference field="4294967294" count="4">
            <x v="3"/>
            <x v="4"/>
            <x v="5"/>
            <x v="6"/>
          </reference>
        </references>
      </pivotArea>
    </format>
    <format dxfId="131">
      <pivotArea dataOnly="0" labelOnly="1" outline="0" fieldPosition="0">
        <references count="1">
          <reference field="4294967294" count="4">
            <x v="3"/>
            <x v="4"/>
            <x v="5"/>
            <x v="6"/>
          </reference>
        </references>
      </pivotArea>
    </format>
    <format dxfId="130">
      <pivotArea dataOnly="0" labelOnly="1" outline="0" fieldPosition="0">
        <references count="1">
          <reference field="4294967294" count="4">
            <x v="3"/>
            <x v="4"/>
            <x v="5"/>
            <x v="6"/>
          </reference>
        </references>
      </pivotArea>
    </format>
    <format dxfId="129">
      <pivotArea outline="0" fieldPosition="0">
        <references count="1">
          <reference field="4294967294" count="1">
            <x v="6"/>
          </reference>
        </references>
      </pivotArea>
    </format>
    <format dxfId="128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127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126">
      <pivotArea dataOnly="0" labelOnly="1" outline="0" fieldPosition="0">
        <references count="1">
          <reference field="4294967294" count="1">
            <x v="3"/>
          </reference>
        </references>
      </pivotArea>
    </format>
  </formats>
  <conditionalFormats count="4">
    <conditionalFormat priority="5">
      <pivotAreas count="1">
        <pivotArea type="data" collapsedLevelsAreSubtotals="1" fieldPosition="0">
          <references count="2">
            <reference field="4294967294" count="1" selected="0">
              <x v="6"/>
            </reference>
            <reference field="0" count="6">
              <x v="0"/>
              <x v="1"/>
              <x v="2"/>
              <x v="3"/>
              <x v="4"/>
              <x v="5"/>
            </reference>
          </references>
        </pivotArea>
      </pivotAreas>
    </conditionalFormat>
    <conditionalFormat priority="6">
      <pivotAreas count="1">
        <pivotArea type="data" collapsedLevelsAreSubtotals="1" fieldPosition="0">
          <references count="2">
            <reference field="4294967294" count="1" selected="0">
              <x v="5"/>
            </reference>
            <reference field="0" count="6">
              <x v="0"/>
              <x v="1"/>
              <x v="2"/>
              <x v="3"/>
              <x v="4"/>
              <x v="5"/>
            </reference>
          </references>
        </pivotArea>
      </pivotAreas>
    </conditionalFormat>
    <conditionalFormat priority="7">
      <pivotAreas count="1">
        <pivotArea type="data" collapsedLevelsAreSubtotals="1" fieldPosition="0">
          <references count="2">
            <reference field="4294967294" count="1" selected="0">
              <x v="4"/>
            </reference>
            <reference field="0" count="6">
              <x v="0"/>
              <x v="1"/>
              <x v="2"/>
              <x v="3"/>
              <x v="4"/>
              <x v="5"/>
            </reference>
          </references>
        </pivotArea>
      </pivotAreas>
    </conditionalFormat>
    <conditionalFormat priority="8">
      <pivotAreas count="1">
        <pivotArea type="data" collapsedLevelsAreSubtotals="1" fieldPosition="0">
          <references count="2">
            <reference field="4294967294" count="1" selected="0">
              <x v="3"/>
            </reference>
            <reference field="0" count="6">
              <x v="0"/>
              <x v="1"/>
              <x v="2"/>
              <x v="3"/>
              <x v="4"/>
              <x v="5"/>
            </reference>
          </references>
        </pivotArea>
      </pivotAreas>
    </conditionalFormat>
  </conditionalFormats>
  <pivotHierarchies count="32">
    <pivotHierarchy dragToData="1"/>
    <pivotHierarchy/>
    <pivotHierarchy dragToData="1"/>
    <pivotHierarchy dragToData="1"/>
    <pivotHierarchy dragToData="1"/>
    <pivotHierarchy dragToData="1"/>
    <pivotHierarchy dragToData="1"/>
    <pivotHierarchy dragToData="1"/>
    <pivotHierarchy multipleItemSelectionAllowed="1"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 caption="% MB"/>
    <pivotHierarchy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</pivotHierarchies>
  <pivotTableStyleInfo name="PivotStyleLight16" showRowHeaders="1" showColHeaders="1" showRowStripes="0" showColStripes="0" showLastColumn="1"/>
  <rowHierarchiesUsage count="1">
    <rowHierarchyUsage hierarchyUsage="13"/>
  </rowHierarchiesUsage>
  <colHierarchiesUsage count="1">
    <colHierarchyUsage hierarchyUsage="-2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>
        <x15:activeTabTopLevelEntity name="[Servicios__TD]"/>
        <x15:activeTabTopLevelEntity name="[Partes_de_Servicios__Tabla_de_hechos]"/>
        <x15:activeTabTopLevelEntity name="[Calendar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E3BD342-F1D8-4A5B-B0E5-C407A2F95716}" name="TablaDinámica2" cacheId="79" applyNumberFormats="0" applyBorderFormats="0" applyFontFormats="0" applyPatternFormats="0" applyAlignmentFormats="0" applyWidthHeightFormats="1" dataCaption="Valores" grandTotalCaption="Total gen" tag="15dc9a00-0df1-4740-80b5-46fe8ae1e47f" updatedVersion="8" minRefreshableVersion="3" useAutoFormatting="1" subtotalHiddenItems="1" itemPrintTitles="1" createdVersion="8" indent="0" outline="1" outlineData="1" multipleFieldFilters="0">
  <location ref="A16:B23" firstHeaderRow="1" firstDataRow="1" firstDataCol="1"/>
  <pivotFields count="2">
    <pivotField axis="axisRow" allDrilled="1" subtotalTop="0" showAll="0" dataSourceSort="1" defaultSubtotal="0" defaultAttributeDrillState="1">
      <items count="6">
        <item x="0"/>
        <item x="1"/>
        <item x="2"/>
        <item x="3"/>
        <item x="4"/>
        <item x="5"/>
      </items>
    </pivotField>
    <pivotField dataField="1" subtotalTop="0" showAll="0" defaultSubtotal="0"/>
  </pivotFields>
  <rowFields count="1">
    <field x="0"/>
  </rowFields>
  <rowItems count="7">
    <i>
      <x/>
    </i>
    <i>
      <x v="1"/>
    </i>
    <i>
      <x v="2"/>
    </i>
    <i>
      <x v="3"/>
    </i>
    <i>
      <x v="4"/>
    </i>
    <i>
      <x v="5"/>
    </i>
    <i t="grand">
      <x/>
    </i>
  </rowItems>
  <colItems count="1">
    <i/>
  </colItems>
  <dataFields count="1">
    <dataField name="Suma de Nº Servicios" fld="1" baseField="0" baseItem="0"/>
  </dataFields>
  <pivotHierarchies count="32">
    <pivotHierarchy dragToData="1"/>
    <pivotHierarchy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 caption="Tiempo"/>
    <pivotHierarchy dragToData="1" caption="Ingresos"/>
    <pivotHierarchy dragToData="1" caption="Margen Bruto"/>
    <pivotHierarchy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</pivotHierarchies>
  <pivotTableStyleInfo name="PivotStyleLight16" showRowHeaders="1" showColHeaders="1" showRowStripes="0" showColStripes="0" showLastColumn="1"/>
  <rowHierarchiesUsage count="1">
    <rowHierarchyUsage hierarchyUsage="13"/>
  </row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>
        <x15:activeTabTopLevelEntity name="[Servicios__TD]"/>
        <x15:activeTabTopLevelEntity name="[Partes_de_Servicios__Tabla_de_hechos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2B8B326-BC8E-4832-A8F7-459D64F790A2}" name="TablaDinámica1" cacheId="80" applyNumberFormats="0" applyBorderFormats="0" applyFontFormats="0" applyPatternFormats="0" applyAlignmentFormats="0" applyWidthHeightFormats="1" dataCaption="Valores" tag="fb28e5c6-eb2f-4cdb-95bd-892bc7a3a19c" updatedVersion="8" minRefreshableVersion="3" useAutoFormatting="1" subtotalHiddenItems="1" itemPrintTitles="1" createdVersion="8" indent="0" outline="1" outlineData="1" multipleFieldFilters="0">
  <location ref="A4:D11" firstHeaderRow="0" firstDataRow="1" firstDataCol="1"/>
  <pivotFields count="4">
    <pivotField axis="axisRow" allDrilled="1" subtotalTop="0" showAll="0" dataSourceSort="1" defaultSubtotal="0" defaultAttributeDrillState="1">
      <items count="6">
        <item x="0"/>
        <item x="1"/>
        <item x="2"/>
        <item x="3"/>
        <item x="4"/>
        <item x="5"/>
      </items>
    </pivotField>
    <pivotField dataField="1" subtotalTop="0" showAll="0" defaultSubtotal="0"/>
    <pivotField dataField="1" subtotalTop="0" showAll="0" defaultSubtotal="0"/>
    <pivotField dataField="1" subtotalTop="0" showAll="0" defaultSubtotal="0"/>
  </pivotFields>
  <rowFields count="1">
    <field x="0"/>
  </rowFields>
  <rowItems count="7">
    <i>
      <x/>
    </i>
    <i>
      <x v="1"/>
    </i>
    <i>
      <x v="2"/>
    </i>
    <i>
      <x v="3"/>
    </i>
    <i>
      <x v="4"/>
    </i>
    <i>
      <x v="5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Tiempo" fld="1" baseField="0" baseItem="0"/>
    <dataField name="Ingresos" fld="2" baseField="0" baseItem="0"/>
    <dataField name="Margen Bruto" fld="3" baseField="0" baseItem="0" numFmtId="10"/>
  </dataFields>
  <pivotHierarchies count="32">
    <pivotHierarchy dragToData="1"/>
    <pivotHierarchy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 caption="Tiempo"/>
    <pivotHierarchy dragToData="1" caption="Ingresos"/>
    <pivotHierarchy dragToData="1" caption="Margen Bruto"/>
    <pivotHierarchy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</pivotHierarchies>
  <pivotTableStyleInfo name="PivotStyleLight16" showRowHeaders="1" showColHeaders="1" showRowStripes="0" showColStripes="0" showLastColumn="1"/>
  <rowHierarchiesUsage count="1">
    <rowHierarchyUsage hierarchyUsage="13"/>
  </rowHierarchiesUsage>
  <colHierarchiesUsage count="1">
    <colHierarchyUsage hierarchyUsage="-2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>
        <x15:activeTabTopLevelEntity name="[Servicios__TD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AD9F036-2D42-44C4-9DA6-9FBBA8430245}" name="TablaDinámica3" cacheId="81" applyNumberFormats="0" applyBorderFormats="0" applyFontFormats="0" applyPatternFormats="0" applyAlignmentFormats="0" applyWidthHeightFormats="1" dataCaption="Valores" tag="d790bc7f-38ad-448d-ad22-5272595bd2ba" updatedVersion="8" minRefreshableVersion="3" useAutoFormatting="1" subtotalHiddenItems="1" itemPrintTitles="1" createdVersion="8" indent="0" outline="1" outlineData="1" multipleFieldFilters="0">
  <location ref="A26:A33" firstHeaderRow="1" firstDataRow="1" firstDataCol="1"/>
  <pivotFields count="1">
    <pivotField axis="axisRow" allDrilled="1" subtotalTop="0" showAll="0" dataSourceSort="1" defaultSubtotal="0" defaultAttributeDrillState="1">
      <items count="6">
        <item x="0"/>
        <item x="1"/>
        <item x="2"/>
        <item x="3"/>
        <item x="4"/>
        <item x="5"/>
      </items>
    </pivotField>
  </pivotFields>
  <rowFields count="1">
    <field x="0"/>
  </rowFields>
  <rowItems count="7">
    <i>
      <x/>
    </i>
    <i>
      <x v="1"/>
    </i>
    <i>
      <x v="2"/>
    </i>
    <i>
      <x v="3"/>
    </i>
    <i>
      <x v="4"/>
    </i>
    <i>
      <x v="5"/>
    </i>
    <i t="grand">
      <x/>
    </i>
  </rowItems>
  <pivotHierarchies count="32">
    <pivotHierarchy dragToData="1"/>
    <pivotHierarchy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 caption="Tiempo"/>
    <pivotHierarchy dragToData="1" caption="Ingresos"/>
    <pivotHierarchy dragToData="1" caption="Margen Bruto"/>
    <pivotHierarchy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</pivotHierarchies>
  <pivotTableStyleInfo name="PivotStyleLight16" showRowHeaders="1" showColHeaders="1" showRowStripes="0" showColStripes="0" showLastColumn="1"/>
  <rowHierarchiesUsage count="1">
    <rowHierarchyUsage hierarchyUsage="13"/>
  </row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>
        <x15:activeTabTopLevelEntity name="[Servicios__TD]"/>
        <x15:activeTabTopLevelEntity name="[Partes_de_Servicios__Tabla_de_hechos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tosExternos_1" connectionId="2" xr16:uid="{983A0673-8304-4B66-B3BC-40E74EFCFB1B}" autoFormatId="16" applyNumberFormats="0" applyBorderFormats="0" applyFontFormats="0" applyPatternFormats="0" applyAlignmentFormats="0" applyWidthHeightFormats="0">
  <queryTableRefresh nextId="15">
    <queryTableFields count="3">
      <queryTableField id="5" name="ID Servicios" tableColumnId="1"/>
      <queryTableField id="10" name="Fecha" tableColumnId="2"/>
      <queryTableField id="9" name="Nº Servicios" tableColumnId="3"/>
    </queryTableFields>
  </queryTableRefresh>
</queryTable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tosExternos_2" connectionId="3" xr16:uid="{A0CEF898-661F-4088-9EA2-9EB3FE6F68AD}" autoFormatId="16" applyNumberFormats="0" applyBorderFormats="0" applyFontFormats="0" applyPatternFormats="0" applyAlignmentFormats="0" applyWidthHeightFormats="0">
  <queryTableRefresh nextId="6">
    <queryTableFields count="5">
      <queryTableField id="1" name="ID Producto" tableColumnId="1"/>
      <queryTableField id="2" name="Producto" tableColumnId="2"/>
      <queryTableField id="3" name="Tiempo" tableColumnId="3"/>
      <queryTableField id="4" name="Ingresos" tableColumnId="4"/>
      <queryTableField id="5" name="Margen Bruto" tableColumnId="5"/>
    </queryTableFields>
  </queryTableRefresh>
</queryTable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Trimestre" xr10:uid="{1D814A71-8B95-4509-8F05-E074B771C4FB}" sourceName="[Calendar].[Trimestre]">
  <pivotTables>
    <pivotTable tabId="7" name="TablaDinámica1"/>
  </pivotTables>
  <data>
    <olap pivotCacheId="1629274521">
      <levels count="2">
        <level uniqueName="[Calendar].[Trimestre].[(All)]" sourceCaption="(All)" count="0"/>
        <level uniqueName="[Calendar].[Trimestre].[Trimestre]" sourceCaption="Trimestre" count="4">
          <ranges>
            <range startItem="0">
              <i n="[Calendar].[Trimestre].&amp;[1.]" c="1"/>
              <i n="[Calendar].[Trimestre].&amp;[2.]" c="2"/>
              <i n="[Calendar].[Trimestre].&amp;[3.]" c="3"/>
              <i n="[Calendar].[Trimestre].&amp;[4.]" c="4"/>
            </range>
          </ranges>
        </level>
      </levels>
      <selections count="1">
        <selection n="[Calendar].[Trimestre].[All]"/>
      </selections>
    </olap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Trimestre" xr10:uid="{89C67FC3-CF9B-4751-A13A-BD15BFC39812}" cache="SegmentaciónDeDatos_Trimestre" caption="Trimestre" level="1" rowHeight="241300"/>
</slicers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C7E3370-5765-44CD-8081-D879439B7F78}" name="Partes_de_Servicios__Tabla_de_hechos" displayName="Partes_de_Servicios__Tabla_de_hechos" ref="A1:C73" tableType="queryTable" totalsRowShown="0">
  <autoFilter ref="A1:C73" xr:uid="{AC7E3370-5765-44CD-8081-D879439B7F78}"/>
  <tableColumns count="3">
    <tableColumn id="1" xr3:uid="{3D6F1B7D-FBDE-4723-B6F8-77251E9C5809}" uniqueName="1" name="ID Servicios" queryTableFieldId="5"/>
    <tableColumn id="2" xr3:uid="{04C4C345-ACF6-4B83-9F21-B7E0243DC9D4}" uniqueName="2" name="Fecha" queryTableFieldId="10" dataDxfId="136"/>
    <tableColumn id="3" xr3:uid="{1BA824D1-2795-4E35-8D45-AA26B8C1AF76}" uniqueName="3" name="Nº Servicios" queryTableFieldId="9"/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86BD0715-3429-4778-889A-0D140F80B557}" name="Servicios__TD" displayName="Servicios__TD" ref="A1:E7" tableType="queryTable" totalsRowShown="0">
  <autoFilter ref="A1:E7" xr:uid="{86BD0715-3429-4778-889A-0D140F80B557}"/>
  <tableColumns count="5">
    <tableColumn id="1" xr3:uid="{B2C976FC-7C74-4B8E-9C2F-256D0C192DF6}" uniqueName="1" name="ID Producto" queryTableFieldId="1"/>
    <tableColumn id="2" xr3:uid="{B9CE1C26-0FFE-42F9-A293-47F8004DF3E4}" uniqueName="2" name="Producto" queryTableFieldId="2" dataDxfId="135"/>
    <tableColumn id="3" xr3:uid="{1DB147F1-4DAF-4F64-B4B0-BDAE8D9F5BD5}" uniqueName="3" name="Tiempo" queryTableFieldId="3"/>
    <tableColumn id="4" xr3:uid="{001E210B-1BCE-45A3-84BD-BCA3251E7D3E}" uniqueName="4" name="Ingresos" queryTableFieldId="4"/>
    <tableColumn id="5" xr3:uid="{4D3F9FED-920B-484A-AC25-F59A95C714D3}" uniqueName="5" name="Margen Bruto" queryTableFieldId="5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3" Type="http://schemas.microsoft.com/office/2007/relationships/slicer" Target="../slicers/slicer1.xml"/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4.xml"/><Relationship Id="rId2" Type="http://schemas.openxmlformats.org/officeDocument/2006/relationships/pivotTable" Target="../pivotTables/pivotTable3.xml"/><Relationship Id="rId1" Type="http://schemas.openxmlformats.org/officeDocument/2006/relationships/pivotTable" Target="../pivotTables/pivotTable2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youtube.com/watch?v=Jj1Mnq9NLA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7C4437-D606-4E89-B8E5-72965363A3AF}">
  <dimension ref="A1:C73"/>
  <sheetViews>
    <sheetView workbookViewId="0">
      <selection activeCell="C9" sqref="C9"/>
    </sheetView>
  </sheetViews>
  <sheetFormatPr baseColWidth="10" defaultRowHeight="15" x14ac:dyDescent="0.25"/>
  <cols>
    <col min="1" max="1" width="13.42578125" bestFit="1" customWidth="1"/>
    <col min="2" max="2" width="10.7109375" bestFit="1" customWidth="1"/>
    <col min="3" max="3" width="14" bestFit="1" customWidth="1"/>
    <col min="4" max="4" width="11.28515625" bestFit="1" customWidth="1"/>
    <col min="5" max="5" width="6.85546875" bestFit="1" customWidth="1"/>
    <col min="6" max="6" width="13.42578125" bestFit="1" customWidth="1"/>
    <col min="7" max="7" width="14" bestFit="1" customWidth="1"/>
    <col min="9" max="9" width="8" bestFit="1" customWidth="1"/>
    <col min="10" max="10" width="13.5703125" bestFit="1" customWidth="1"/>
    <col min="11" max="11" width="11.28515625" bestFit="1" customWidth="1"/>
    <col min="13" max="13" width="11.140625" bestFit="1" customWidth="1"/>
  </cols>
  <sheetData>
    <row r="1" spans="1:3" x14ac:dyDescent="0.25">
      <c r="A1" t="s">
        <v>0</v>
      </c>
      <c r="B1" t="s">
        <v>20</v>
      </c>
      <c r="C1" t="s">
        <v>1</v>
      </c>
    </row>
    <row r="2" spans="1:3" x14ac:dyDescent="0.25">
      <c r="A2">
        <v>4525</v>
      </c>
      <c r="B2" s="5">
        <v>44592</v>
      </c>
      <c r="C2">
        <v>83</v>
      </c>
    </row>
    <row r="3" spans="1:3" x14ac:dyDescent="0.25">
      <c r="A3">
        <v>4525</v>
      </c>
      <c r="B3" s="5">
        <v>44620</v>
      </c>
      <c r="C3">
        <v>64</v>
      </c>
    </row>
    <row r="4" spans="1:3" x14ac:dyDescent="0.25">
      <c r="A4">
        <v>4525</v>
      </c>
      <c r="B4" s="5">
        <v>44651</v>
      </c>
      <c r="C4">
        <v>102</v>
      </c>
    </row>
    <row r="5" spans="1:3" x14ac:dyDescent="0.25">
      <c r="A5">
        <v>4525</v>
      </c>
      <c r="B5" s="5">
        <v>44681</v>
      </c>
      <c r="C5">
        <v>59</v>
      </c>
    </row>
    <row r="6" spans="1:3" x14ac:dyDescent="0.25">
      <c r="A6">
        <v>4525</v>
      </c>
      <c r="B6" s="5">
        <v>44712</v>
      </c>
      <c r="C6">
        <v>93</v>
      </c>
    </row>
    <row r="7" spans="1:3" x14ac:dyDescent="0.25">
      <c r="A7">
        <v>4525</v>
      </c>
      <c r="B7" s="5">
        <v>44742</v>
      </c>
      <c r="C7">
        <v>60</v>
      </c>
    </row>
    <row r="8" spans="1:3" x14ac:dyDescent="0.25">
      <c r="A8">
        <v>4525</v>
      </c>
      <c r="B8" s="5">
        <v>44773</v>
      </c>
      <c r="C8">
        <v>42</v>
      </c>
    </row>
    <row r="9" spans="1:3" x14ac:dyDescent="0.25">
      <c r="A9">
        <v>4525</v>
      </c>
      <c r="B9" s="5">
        <v>44804</v>
      </c>
      <c r="C9">
        <v>84</v>
      </c>
    </row>
    <row r="10" spans="1:3" x14ac:dyDescent="0.25">
      <c r="A10">
        <v>4525</v>
      </c>
      <c r="B10" s="5">
        <v>44834</v>
      </c>
      <c r="C10">
        <v>81</v>
      </c>
    </row>
    <row r="11" spans="1:3" x14ac:dyDescent="0.25">
      <c r="A11">
        <v>4525</v>
      </c>
      <c r="B11" s="5">
        <v>44865</v>
      </c>
      <c r="C11">
        <v>74</v>
      </c>
    </row>
    <row r="12" spans="1:3" x14ac:dyDescent="0.25">
      <c r="A12">
        <v>4525</v>
      </c>
      <c r="B12" s="5">
        <v>44895</v>
      </c>
      <c r="C12">
        <v>46</v>
      </c>
    </row>
    <row r="13" spans="1:3" x14ac:dyDescent="0.25">
      <c r="A13">
        <v>4525</v>
      </c>
      <c r="B13" s="5">
        <v>44926</v>
      </c>
      <c r="C13">
        <v>37</v>
      </c>
    </row>
    <row r="14" spans="1:3" x14ac:dyDescent="0.25">
      <c r="A14">
        <v>6758</v>
      </c>
      <c r="B14" s="5">
        <v>44592</v>
      </c>
      <c r="C14">
        <v>90</v>
      </c>
    </row>
    <row r="15" spans="1:3" x14ac:dyDescent="0.25">
      <c r="A15">
        <v>6758</v>
      </c>
      <c r="B15" s="5">
        <v>44620</v>
      </c>
      <c r="C15">
        <v>34</v>
      </c>
    </row>
    <row r="16" spans="1:3" x14ac:dyDescent="0.25">
      <c r="A16">
        <v>6758</v>
      </c>
      <c r="B16" s="5">
        <v>44651</v>
      </c>
      <c r="C16">
        <v>56</v>
      </c>
    </row>
    <row r="17" spans="1:3" x14ac:dyDescent="0.25">
      <c r="A17">
        <v>6758</v>
      </c>
      <c r="B17" s="5">
        <v>44681</v>
      </c>
      <c r="C17">
        <v>30</v>
      </c>
    </row>
    <row r="18" spans="1:3" x14ac:dyDescent="0.25">
      <c r="A18">
        <v>6758</v>
      </c>
      <c r="B18" s="5">
        <v>44712</v>
      </c>
      <c r="C18">
        <v>67</v>
      </c>
    </row>
    <row r="19" spans="1:3" x14ac:dyDescent="0.25">
      <c r="A19">
        <v>6758</v>
      </c>
      <c r="B19" s="5">
        <v>44742</v>
      </c>
      <c r="C19">
        <v>61</v>
      </c>
    </row>
    <row r="20" spans="1:3" x14ac:dyDescent="0.25">
      <c r="A20">
        <v>6758</v>
      </c>
      <c r="B20" s="5">
        <v>44773</v>
      </c>
      <c r="C20">
        <v>70</v>
      </c>
    </row>
    <row r="21" spans="1:3" x14ac:dyDescent="0.25">
      <c r="A21">
        <v>6758</v>
      </c>
      <c r="B21" s="5">
        <v>44804</v>
      </c>
      <c r="C21">
        <v>64</v>
      </c>
    </row>
    <row r="22" spans="1:3" x14ac:dyDescent="0.25">
      <c r="A22">
        <v>6758</v>
      </c>
      <c r="B22" s="5">
        <v>44834</v>
      </c>
      <c r="C22">
        <v>66</v>
      </c>
    </row>
    <row r="23" spans="1:3" x14ac:dyDescent="0.25">
      <c r="A23">
        <v>6758</v>
      </c>
      <c r="B23" s="5">
        <v>44865</v>
      </c>
      <c r="C23">
        <v>57</v>
      </c>
    </row>
    <row r="24" spans="1:3" x14ac:dyDescent="0.25">
      <c r="A24">
        <v>6758</v>
      </c>
      <c r="B24" s="5">
        <v>44895</v>
      </c>
      <c r="C24">
        <v>65</v>
      </c>
    </row>
    <row r="25" spans="1:3" x14ac:dyDescent="0.25">
      <c r="A25">
        <v>6758</v>
      </c>
      <c r="B25" s="5">
        <v>44926</v>
      </c>
      <c r="C25">
        <v>31</v>
      </c>
    </row>
    <row r="26" spans="1:3" x14ac:dyDescent="0.25">
      <c r="A26">
        <v>8888</v>
      </c>
      <c r="B26" s="5">
        <v>44592</v>
      </c>
      <c r="C26">
        <v>108</v>
      </c>
    </row>
    <row r="27" spans="1:3" x14ac:dyDescent="0.25">
      <c r="A27">
        <v>8888</v>
      </c>
      <c r="B27" s="5">
        <v>44620</v>
      </c>
      <c r="C27">
        <v>76</v>
      </c>
    </row>
    <row r="28" spans="1:3" x14ac:dyDescent="0.25">
      <c r="A28">
        <v>8888</v>
      </c>
      <c r="B28" s="5">
        <v>44651</v>
      </c>
      <c r="C28">
        <v>41</v>
      </c>
    </row>
    <row r="29" spans="1:3" x14ac:dyDescent="0.25">
      <c r="A29">
        <v>8888</v>
      </c>
      <c r="B29" s="5">
        <v>44681</v>
      </c>
      <c r="C29">
        <v>90</v>
      </c>
    </row>
    <row r="30" spans="1:3" x14ac:dyDescent="0.25">
      <c r="A30">
        <v>8888</v>
      </c>
      <c r="B30" s="5">
        <v>44712</v>
      </c>
      <c r="C30">
        <v>74</v>
      </c>
    </row>
    <row r="31" spans="1:3" x14ac:dyDescent="0.25">
      <c r="A31">
        <v>8888</v>
      </c>
      <c r="B31" s="5">
        <v>44742</v>
      </c>
      <c r="C31">
        <v>81</v>
      </c>
    </row>
    <row r="32" spans="1:3" x14ac:dyDescent="0.25">
      <c r="A32">
        <v>8888</v>
      </c>
      <c r="B32" s="5">
        <v>44773</v>
      </c>
      <c r="C32">
        <v>60</v>
      </c>
    </row>
    <row r="33" spans="1:3" x14ac:dyDescent="0.25">
      <c r="A33">
        <v>8888</v>
      </c>
      <c r="B33" s="5">
        <v>44804</v>
      </c>
      <c r="C33">
        <v>38</v>
      </c>
    </row>
    <row r="34" spans="1:3" x14ac:dyDescent="0.25">
      <c r="A34">
        <v>8888</v>
      </c>
      <c r="B34" s="5">
        <v>44834</v>
      </c>
      <c r="C34">
        <v>58</v>
      </c>
    </row>
    <row r="35" spans="1:3" x14ac:dyDescent="0.25">
      <c r="A35">
        <v>8888</v>
      </c>
      <c r="B35" s="5">
        <v>44865</v>
      </c>
      <c r="C35">
        <v>80</v>
      </c>
    </row>
    <row r="36" spans="1:3" x14ac:dyDescent="0.25">
      <c r="A36">
        <v>8888</v>
      </c>
      <c r="B36" s="5">
        <v>44895</v>
      </c>
      <c r="C36">
        <v>75</v>
      </c>
    </row>
    <row r="37" spans="1:3" x14ac:dyDescent="0.25">
      <c r="A37">
        <v>8888</v>
      </c>
      <c r="B37" s="5">
        <v>44926</v>
      </c>
      <c r="C37">
        <v>69</v>
      </c>
    </row>
    <row r="38" spans="1:3" x14ac:dyDescent="0.25">
      <c r="A38">
        <v>9769</v>
      </c>
      <c r="B38" s="5">
        <v>44592</v>
      </c>
      <c r="C38">
        <v>68</v>
      </c>
    </row>
    <row r="39" spans="1:3" x14ac:dyDescent="0.25">
      <c r="A39">
        <v>9769</v>
      </c>
      <c r="B39" s="5">
        <v>44620</v>
      </c>
      <c r="C39">
        <v>99</v>
      </c>
    </row>
    <row r="40" spans="1:3" x14ac:dyDescent="0.25">
      <c r="A40">
        <v>9769</v>
      </c>
      <c r="B40" s="5">
        <v>44651</v>
      </c>
      <c r="C40">
        <v>35</v>
      </c>
    </row>
    <row r="41" spans="1:3" x14ac:dyDescent="0.25">
      <c r="A41">
        <v>9769</v>
      </c>
      <c r="B41" s="5">
        <v>44681</v>
      </c>
      <c r="C41">
        <v>72</v>
      </c>
    </row>
    <row r="42" spans="1:3" x14ac:dyDescent="0.25">
      <c r="A42">
        <v>9769</v>
      </c>
      <c r="B42" s="5">
        <v>44712</v>
      </c>
      <c r="C42">
        <v>70</v>
      </c>
    </row>
    <row r="43" spans="1:3" x14ac:dyDescent="0.25">
      <c r="A43">
        <v>9769</v>
      </c>
      <c r="B43" s="5">
        <v>44742</v>
      </c>
      <c r="C43">
        <v>49</v>
      </c>
    </row>
    <row r="44" spans="1:3" x14ac:dyDescent="0.25">
      <c r="A44">
        <v>9769</v>
      </c>
      <c r="B44" s="5">
        <v>44773</v>
      </c>
      <c r="C44">
        <v>34</v>
      </c>
    </row>
    <row r="45" spans="1:3" x14ac:dyDescent="0.25">
      <c r="A45">
        <v>9769</v>
      </c>
      <c r="B45" s="5">
        <v>44804</v>
      </c>
      <c r="C45">
        <v>50</v>
      </c>
    </row>
    <row r="46" spans="1:3" x14ac:dyDescent="0.25">
      <c r="A46">
        <v>9769</v>
      </c>
      <c r="B46" s="5">
        <v>44834</v>
      </c>
      <c r="C46">
        <v>59</v>
      </c>
    </row>
    <row r="47" spans="1:3" x14ac:dyDescent="0.25">
      <c r="A47">
        <v>9769</v>
      </c>
      <c r="B47" s="5">
        <v>44865</v>
      </c>
      <c r="C47">
        <v>57</v>
      </c>
    </row>
    <row r="48" spans="1:3" x14ac:dyDescent="0.25">
      <c r="A48">
        <v>9769</v>
      </c>
      <c r="B48" s="5">
        <v>44895</v>
      </c>
      <c r="C48">
        <v>55</v>
      </c>
    </row>
    <row r="49" spans="1:3" x14ac:dyDescent="0.25">
      <c r="A49">
        <v>9769</v>
      </c>
      <c r="B49" s="5">
        <v>44926</v>
      </c>
      <c r="C49">
        <v>44</v>
      </c>
    </row>
    <row r="50" spans="1:3" x14ac:dyDescent="0.25">
      <c r="A50">
        <v>8544</v>
      </c>
      <c r="B50" s="5">
        <v>44592</v>
      </c>
      <c r="C50">
        <v>95</v>
      </c>
    </row>
    <row r="51" spans="1:3" x14ac:dyDescent="0.25">
      <c r="A51">
        <v>8544</v>
      </c>
      <c r="B51" s="5">
        <v>44620</v>
      </c>
      <c r="C51">
        <v>48</v>
      </c>
    </row>
    <row r="52" spans="1:3" x14ac:dyDescent="0.25">
      <c r="A52">
        <v>8544</v>
      </c>
      <c r="B52" s="5">
        <v>44651</v>
      </c>
      <c r="C52">
        <v>142</v>
      </c>
    </row>
    <row r="53" spans="1:3" x14ac:dyDescent="0.25">
      <c r="A53">
        <v>8544</v>
      </c>
      <c r="B53" s="5">
        <v>44681</v>
      </c>
      <c r="C53">
        <v>64</v>
      </c>
    </row>
    <row r="54" spans="1:3" x14ac:dyDescent="0.25">
      <c r="A54">
        <v>8544</v>
      </c>
      <c r="B54" s="5">
        <v>44712</v>
      </c>
      <c r="C54">
        <v>79</v>
      </c>
    </row>
    <row r="55" spans="1:3" x14ac:dyDescent="0.25">
      <c r="A55">
        <v>8544</v>
      </c>
      <c r="B55" s="5">
        <v>44742</v>
      </c>
      <c r="C55">
        <v>69</v>
      </c>
    </row>
    <row r="56" spans="1:3" x14ac:dyDescent="0.25">
      <c r="A56">
        <v>8544</v>
      </c>
      <c r="B56" s="5">
        <v>44773</v>
      </c>
      <c r="C56">
        <v>31</v>
      </c>
    </row>
    <row r="57" spans="1:3" x14ac:dyDescent="0.25">
      <c r="A57">
        <v>8544</v>
      </c>
      <c r="B57" s="5">
        <v>44804</v>
      </c>
      <c r="C57">
        <v>117</v>
      </c>
    </row>
    <row r="58" spans="1:3" x14ac:dyDescent="0.25">
      <c r="A58">
        <v>8544</v>
      </c>
      <c r="B58" s="5">
        <v>44834</v>
      </c>
      <c r="C58">
        <v>89</v>
      </c>
    </row>
    <row r="59" spans="1:3" x14ac:dyDescent="0.25">
      <c r="A59">
        <v>8544</v>
      </c>
      <c r="B59" s="5">
        <v>44865</v>
      </c>
      <c r="C59">
        <v>62</v>
      </c>
    </row>
    <row r="60" spans="1:3" x14ac:dyDescent="0.25">
      <c r="A60">
        <v>8544</v>
      </c>
      <c r="B60" s="5">
        <v>44895</v>
      </c>
      <c r="C60">
        <v>50</v>
      </c>
    </row>
    <row r="61" spans="1:3" x14ac:dyDescent="0.25">
      <c r="A61">
        <v>8544</v>
      </c>
      <c r="B61" s="5">
        <v>44926</v>
      </c>
      <c r="C61">
        <v>31</v>
      </c>
    </row>
    <row r="62" spans="1:3" x14ac:dyDescent="0.25">
      <c r="A62">
        <v>6800</v>
      </c>
      <c r="B62" s="5">
        <v>44592</v>
      </c>
      <c r="C62">
        <v>124</v>
      </c>
    </row>
    <row r="63" spans="1:3" x14ac:dyDescent="0.25">
      <c r="A63">
        <v>6800</v>
      </c>
      <c r="B63" s="5">
        <v>44620</v>
      </c>
      <c r="C63">
        <v>57</v>
      </c>
    </row>
    <row r="64" spans="1:3" x14ac:dyDescent="0.25">
      <c r="A64">
        <v>6800</v>
      </c>
      <c r="B64" s="5">
        <v>44651</v>
      </c>
      <c r="C64">
        <v>57</v>
      </c>
    </row>
    <row r="65" spans="1:3" x14ac:dyDescent="0.25">
      <c r="A65">
        <v>6800</v>
      </c>
      <c r="B65" s="5">
        <v>44681</v>
      </c>
      <c r="C65">
        <v>99</v>
      </c>
    </row>
    <row r="66" spans="1:3" x14ac:dyDescent="0.25">
      <c r="A66">
        <v>6800</v>
      </c>
      <c r="B66" s="5">
        <v>44712</v>
      </c>
      <c r="C66">
        <v>62</v>
      </c>
    </row>
    <row r="67" spans="1:3" x14ac:dyDescent="0.25">
      <c r="A67">
        <v>6800</v>
      </c>
      <c r="B67" s="5">
        <v>44742</v>
      </c>
      <c r="C67">
        <v>93</v>
      </c>
    </row>
    <row r="68" spans="1:3" x14ac:dyDescent="0.25">
      <c r="A68">
        <v>6800</v>
      </c>
      <c r="B68" s="5">
        <v>44773</v>
      </c>
      <c r="C68">
        <v>45</v>
      </c>
    </row>
    <row r="69" spans="1:3" x14ac:dyDescent="0.25">
      <c r="A69">
        <v>6800</v>
      </c>
      <c r="B69" s="5">
        <v>44804</v>
      </c>
      <c r="C69">
        <v>53</v>
      </c>
    </row>
    <row r="70" spans="1:3" x14ac:dyDescent="0.25">
      <c r="A70">
        <v>6800</v>
      </c>
      <c r="B70" s="5">
        <v>44834</v>
      </c>
      <c r="C70">
        <v>63</v>
      </c>
    </row>
    <row r="71" spans="1:3" x14ac:dyDescent="0.25">
      <c r="A71">
        <v>6800</v>
      </c>
      <c r="B71" s="5">
        <v>44865</v>
      </c>
      <c r="C71">
        <v>68</v>
      </c>
    </row>
    <row r="72" spans="1:3" x14ac:dyDescent="0.25">
      <c r="A72">
        <v>6800</v>
      </c>
      <c r="B72" s="5">
        <v>44895</v>
      </c>
      <c r="C72">
        <v>82</v>
      </c>
    </row>
    <row r="73" spans="1:3" x14ac:dyDescent="0.25">
      <c r="A73">
        <v>6800</v>
      </c>
      <c r="B73" s="5">
        <v>44926</v>
      </c>
      <c r="C73">
        <v>58</v>
      </c>
    </row>
  </sheetData>
  <phoneticPr fontId="1" type="noConversion"/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C28C28-379B-4F32-997E-01E691988B62}">
  <dimension ref="A1:E7"/>
  <sheetViews>
    <sheetView workbookViewId="0">
      <selection activeCell="E4" sqref="E4"/>
    </sheetView>
  </sheetViews>
  <sheetFormatPr baseColWidth="10" defaultRowHeight="15" x14ac:dyDescent="0.25"/>
  <cols>
    <col min="1" max="1" width="13.5703125" bestFit="1" customWidth="1"/>
    <col min="2" max="2" width="24.7109375" bestFit="1" customWidth="1"/>
    <col min="3" max="3" width="10" bestFit="1" customWidth="1"/>
    <col min="4" max="4" width="10.7109375" bestFit="1" customWidth="1"/>
    <col min="5" max="5" width="15.42578125" bestFit="1" customWidth="1"/>
  </cols>
  <sheetData>
    <row r="1" spans="1:5" x14ac:dyDescent="0.25">
      <c r="A1" t="s">
        <v>2</v>
      </c>
      <c r="B1" t="s">
        <v>3</v>
      </c>
      <c r="C1" t="s">
        <v>4</v>
      </c>
      <c r="D1" t="s">
        <v>5</v>
      </c>
      <c r="E1" t="s">
        <v>6</v>
      </c>
    </row>
    <row r="2" spans="1:5" x14ac:dyDescent="0.25">
      <c r="A2">
        <v>4525</v>
      </c>
      <c r="B2" t="s">
        <v>7</v>
      </c>
      <c r="C2">
        <v>0.5</v>
      </c>
      <c r="D2">
        <v>250</v>
      </c>
      <c r="E2">
        <v>0.6</v>
      </c>
    </row>
    <row r="3" spans="1:5" x14ac:dyDescent="0.25">
      <c r="A3">
        <v>6758</v>
      </c>
      <c r="B3" t="s">
        <v>8</v>
      </c>
      <c r="C3">
        <v>1</v>
      </c>
      <c r="D3">
        <v>320</v>
      </c>
      <c r="E3">
        <v>0.8</v>
      </c>
    </row>
    <row r="4" spans="1:5" x14ac:dyDescent="0.25">
      <c r="A4">
        <v>8888</v>
      </c>
      <c r="B4" t="s">
        <v>9</v>
      </c>
      <c r="C4">
        <v>1.5</v>
      </c>
      <c r="D4">
        <v>150</v>
      </c>
      <c r="E4">
        <v>0.9</v>
      </c>
    </row>
    <row r="5" spans="1:5" x14ac:dyDescent="0.25">
      <c r="A5">
        <v>9769</v>
      </c>
      <c r="B5" t="s">
        <v>10</v>
      </c>
      <c r="C5">
        <v>1.5</v>
      </c>
      <c r="D5">
        <v>340</v>
      </c>
      <c r="E5">
        <v>0.5</v>
      </c>
    </row>
    <row r="6" spans="1:5" x14ac:dyDescent="0.25">
      <c r="A6">
        <v>8544</v>
      </c>
      <c r="B6" t="s">
        <v>11</v>
      </c>
      <c r="C6">
        <v>2</v>
      </c>
      <c r="D6">
        <v>150</v>
      </c>
      <c r="E6">
        <v>0.9</v>
      </c>
    </row>
    <row r="7" spans="1:5" x14ac:dyDescent="0.25">
      <c r="A7">
        <v>6800</v>
      </c>
      <c r="B7" t="s">
        <v>12</v>
      </c>
      <c r="C7">
        <v>0.5</v>
      </c>
      <c r="D7">
        <v>80</v>
      </c>
      <c r="E7">
        <v>0.75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52AE7A-1E41-4575-A4B6-96BA2F8D508F}">
  <dimension ref="B3:I21"/>
  <sheetViews>
    <sheetView tabSelected="1" workbookViewId="0">
      <selection activeCell="E7" sqref="E7"/>
    </sheetView>
  </sheetViews>
  <sheetFormatPr baseColWidth="10" defaultRowHeight="15" x14ac:dyDescent="0.25"/>
  <cols>
    <col min="1" max="1" width="2.85546875" customWidth="1"/>
    <col min="2" max="2" width="24.7109375" bestFit="1" customWidth="1"/>
    <col min="3" max="3" width="11.28515625" bestFit="1" customWidth="1"/>
    <col min="4" max="5" width="7.5703125" bestFit="1" customWidth="1"/>
    <col min="6" max="6" width="10.7109375" bestFit="1" customWidth="1"/>
    <col min="7" max="7" width="12.28515625" bestFit="1" customWidth="1"/>
    <col min="8" max="8" width="9" bestFit="1" customWidth="1"/>
    <col min="9" max="9" width="13.5703125" bestFit="1" customWidth="1"/>
  </cols>
  <sheetData>
    <row r="3" spans="2:9" x14ac:dyDescent="0.25">
      <c r="B3" s="1" t="s">
        <v>25</v>
      </c>
      <c r="C3" s="16" t="s">
        <v>28</v>
      </c>
      <c r="D3" t="s">
        <v>26</v>
      </c>
      <c r="E3" t="s">
        <v>30</v>
      </c>
      <c r="F3" s="16" t="s">
        <v>22</v>
      </c>
      <c r="G3" s="11" t="s">
        <v>23</v>
      </c>
      <c r="H3" s="11" t="s">
        <v>24</v>
      </c>
      <c r="I3" s="11" t="s">
        <v>27</v>
      </c>
    </row>
    <row r="4" spans="2:9" x14ac:dyDescent="0.25">
      <c r="B4" s="2" t="s">
        <v>7</v>
      </c>
      <c r="C4" s="7">
        <v>825</v>
      </c>
      <c r="D4" s="14">
        <v>0.6</v>
      </c>
      <c r="E4" s="14">
        <v>0.6</v>
      </c>
      <c r="F4" s="13">
        <v>206250</v>
      </c>
      <c r="G4" s="10">
        <v>412.5</v>
      </c>
      <c r="H4" s="13">
        <v>123750</v>
      </c>
      <c r="I4" s="12">
        <v>300</v>
      </c>
    </row>
    <row r="5" spans="2:9" x14ac:dyDescent="0.25">
      <c r="B5" s="2" t="s">
        <v>11</v>
      </c>
      <c r="C5" s="7">
        <v>877</v>
      </c>
      <c r="D5" s="14">
        <v>0.9</v>
      </c>
      <c r="E5" s="14">
        <v>0.9</v>
      </c>
      <c r="F5" s="13">
        <v>131550</v>
      </c>
      <c r="G5" s="10">
        <v>1754</v>
      </c>
      <c r="H5" s="13">
        <v>118395</v>
      </c>
      <c r="I5" s="12">
        <v>67.5</v>
      </c>
    </row>
    <row r="6" spans="2:9" x14ac:dyDescent="0.25">
      <c r="B6" s="2" t="s">
        <v>9</v>
      </c>
      <c r="C6" s="7">
        <v>850</v>
      </c>
      <c r="D6" s="14">
        <v>0.9</v>
      </c>
      <c r="E6" s="14">
        <v>0.9</v>
      </c>
      <c r="F6" s="13">
        <v>127500</v>
      </c>
      <c r="G6" s="10">
        <v>1275</v>
      </c>
      <c r="H6" s="13">
        <v>114750</v>
      </c>
      <c r="I6" s="12">
        <v>90</v>
      </c>
    </row>
    <row r="7" spans="2:9" x14ac:dyDescent="0.25">
      <c r="B7" s="2" t="s">
        <v>10</v>
      </c>
      <c r="C7" s="7">
        <v>692</v>
      </c>
      <c r="D7" s="14">
        <v>0.5</v>
      </c>
      <c r="E7" s="14">
        <v>0.5</v>
      </c>
      <c r="F7" s="13">
        <v>235280</v>
      </c>
      <c r="G7" s="10">
        <v>1038</v>
      </c>
      <c r="H7" s="13">
        <v>117640</v>
      </c>
      <c r="I7" s="12">
        <v>113.33333333333333</v>
      </c>
    </row>
    <row r="8" spans="2:9" x14ac:dyDescent="0.25">
      <c r="B8" s="2" t="s">
        <v>12</v>
      </c>
      <c r="C8" s="7">
        <v>861</v>
      </c>
      <c r="D8" s="14">
        <v>0.75</v>
      </c>
      <c r="E8" s="14">
        <v>0.75</v>
      </c>
      <c r="F8" s="13">
        <v>68880</v>
      </c>
      <c r="G8" s="10">
        <v>430.5</v>
      </c>
      <c r="H8" s="13">
        <v>51660</v>
      </c>
      <c r="I8" s="12">
        <v>120</v>
      </c>
    </row>
    <row r="9" spans="2:9" x14ac:dyDescent="0.25">
      <c r="B9" s="2" t="s">
        <v>8</v>
      </c>
      <c r="C9" s="7">
        <v>691</v>
      </c>
      <c r="D9" s="14">
        <v>0.8</v>
      </c>
      <c r="E9" s="14">
        <v>0.8</v>
      </c>
      <c r="F9" s="13">
        <v>221120</v>
      </c>
      <c r="G9" s="10">
        <v>691</v>
      </c>
      <c r="H9" s="13">
        <v>176896</v>
      </c>
      <c r="I9" s="12">
        <v>256</v>
      </c>
    </row>
    <row r="10" spans="2:9" x14ac:dyDescent="0.25">
      <c r="B10" s="2" t="s">
        <v>14</v>
      </c>
      <c r="C10" s="7">
        <v>4796</v>
      </c>
      <c r="D10" s="14">
        <v>0.9</v>
      </c>
      <c r="E10" s="14"/>
      <c r="F10" s="13">
        <v>990580</v>
      </c>
      <c r="G10" s="10">
        <v>5601</v>
      </c>
      <c r="H10" s="13">
        <v>703091</v>
      </c>
      <c r="I10" s="12">
        <v>125.52954829494733</v>
      </c>
    </row>
    <row r="11" spans="2:9" x14ac:dyDescent="0.25">
      <c r="B11" s="8" t="s">
        <v>29</v>
      </c>
      <c r="D11" s="9"/>
    </row>
    <row r="12" spans="2:9" x14ac:dyDescent="0.25">
      <c r="D12" s="10"/>
      <c r="E12" s="10"/>
    </row>
    <row r="21" spans="2:4" x14ac:dyDescent="0.25">
      <c r="B21" s="8"/>
      <c r="D21" s="9"/>
    </row>
  </sheetData>
  <conditionalFormatting pivot="1" sqref="F4:F9">
    <cfRule type="dataBar" priority="8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{35FB6CAE-058C-4E22-865A-35D3CDE469AB}</x14:id>
        </ext>
      </extLst>
    </cfRule>
  </conditionalFormatting>
  <conditionalFormatting pivot="1" sqref="G4:G9">
    <cfRule type="dataBar" priority="7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{896ED3D2-EC75-40CE-A817-3F126EA1F0CC}</x14:id>
        </ext>
      </extLst>
    </cfRule>
  </conditionalFormatting>
  <conditionalFormatting pivot="1" sqref="H4:H9">
    <cfRule type="dataBar" priority="6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{10FCD594-CD45-4B74-9C1E-4D2301C43131}</x14:id>
        </ext>
      </extLst>
    </cfRule>
  </conditionalFormatting>
  <conditionalFormatting pivot="1" sqref="I4:I9">
    <cfRule type="dataBar" priority="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{A589B0E6-773B-49BC-B8FA-1B196BD01599}</x14:id>
        </ext>
      </extLst>
    </cfRule>
  </conditionalFormatting>
  <pageMargins left="0.7" right="0.7" top="0.75" bottom="0.75" header="0.3" footer="0.3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 pivot="1">
          <x14:cfRule type="dataBar" id="{35FB6CAE-058C-4E22-865A-35D3CDE469AB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F4:F9</xm:sqref>
        </x14:conditionalFormatting>
        <x14:conditionalFormatting xmlns:xm="http://schemas.microsoft.com/office/excel/2006/main" pivot="1">
          <x14:cfRule type="dataBar" id="{896ED3D2-EC75-40CE-A817-3F126EA1F0CC}">
            <x14:dataBar minLength="0" maxLength="100" border="1" negativeBarBorderColorSameAsPositive="0">
              <x14:cfvo type="autoMin"/>
              <x14:cfvo type="autoMax"/>
              <x14:borderColor rgb="FFD6007B"/>
              <x14:negativeFillColor rgb="FFFF0000"/>
              <x14:negativeBorderColor rgb="FFFF0000"/>
              <x14:axisColor rgb="FF000000"/>
            </x14:dataBar>
          </x14:cfRule>
          <xm:sqref>G4:G9</xm:sqref>
        </x14:conditionalFormatting>
        <x14:conditionalFormatting xmlns:xm="http://schemas.microsoft.com/office/excel/2006/main" pivot="1">
          <x14:cfRule type="dataBar" id="{10FCD594-CD45-4B74-9C1E-4D2301C43131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H4:H9</xm:sqref>
        </x14:conditionalFormatting>
        <x14:conditionalFormatting xmlns:xm="http://schemas.microsoft.com/office/excel/2006/main" pivot="1">
          <x14:cfRule type="dataBar" id="{A589B0E6-773B-49BC-B8FA-1B196BD01599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I4:I9</xm:sqref>
        </x14:conditionalFormatting>
      </x14:conditionalFormattings>
    </ext>
    <ext xmlns:x14="http://schemas.microsoft.com/office/spreadsheetml/2009/9/main" uri="{A8765BA9-456A-4dab-B4F3-ACF838C121DE}">
      <x14:slicerList>
        <x14:slicer r:id="rId3"/>
      </x14:slicerList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CA9BBA-1C63-4CB6-9541-631B2A6968E1}">
  <dimension ref="A2:M33"/>
  <sheetViews>
    <sheetView workbookViewId="0">
      <selection activeCell="A26" sqref="A26:E33"/>
    </sheetView>
  </sheetViews>
  <sheetFormatPr baseColWidth="10" defaultRowHeight="15" x14ac:dyDescent="0.25"/>
  <cols>
    <col min="1" max="1" width="24.7109375" bestFit="1" customWidth="1"/>
    <col min="2" max="2" width="19.85546875" bestFit="1" customWidth="1"/>
    <col min="3" max="3" width="8.42578125" bestFit="1" customWidth="1"/>
    <col min="4" max="4" width="13.140625" bestFit="1" customWidth="1"/>
    <col min="5" max="5" width="26.7109375" bestFit="1" customWidth="1"/>
    <col min="6" max="6" width="4.7109375" bestFit="1" customWidth="1"/>
    <col min="7" max="8" width="4" bestFit="1" customWidth="1"/>
    <col min="9" max="10" width="4.140625" bestFit="1" customWidth="1"/>
    <col min="11" max="11" width="4" bestFit="1" customWidth="1"/>
    <col min="12" max="12" width="4.28515625" bestFit="1" customWidth="1"/>
    <col min="13" max="13" width="4" bestFit="1" customWidth="1"/>
    <col min="14" max="14" width="9.140625" bestFit="1" customWidth="1"/>
    <col min="15" max="15" width="6" bestFit="1" customWidth="1"/>
    <col min="16" max="16" width="11" bestFit="1" customWidth="1"/>
    <col min="17" max="17" width="10.5703125" customWidth="1"/>
    <col min="18" max="18" width="17.85546875" customWidth="1"/>
    <col min="19" max="19" width="12.5703125" bestFit="1" customWidth="1"/>
  </cols>
  <sheetData>
    <row r="2" spans="1:4" x14ac:dyDescent="0.25">
      <c r="A2" s="6" t="s">
        <v>21</v>
      </c>
    </row>
    <row r="4" spans="1:4" x14ac:dyDescent="0.25">
      <c r="A4" s="1" t="s">
        <v>13</v>
      </c>
      <c r="B4" t="s">
        <v>4</v>
      </c>
      <c r="C4" t="s">
        <v>5</v>
      </c>
      <c r="D4" t="s">
        <v>6</v>
      </c>
    </row>
    <row r="5" spans="1:4" x14ac:dyDescent="0.25">
      <c r="A5" s="2" t="s">
        <v>7</v>
      </c>
      <c r="B5" s="15">
        <v>0.5</v>
      </c>
      <c r="C5" s="15">
        <v>250</v>
      </c>
      <c r="D5" s="3">
        <v>0.6</v>
      </c>
    </row>
    <row r="6" spans="1:4" x14ac:dyDescent="0.25">
      <c r="A6" s="2" t="s">
        <v>11</v>
      </c>
      <c r="B6" s="15">
        <v>2</v>
      </c>
      <c r="C6" s="15">
        <v>150</v>
      </c>
      <c r="D6" s="3">
        <v>0.9</v>
      </c>
    </row>
    <row r="7" spans="1:4" x14ac:dyDescent="0.25">
      <c r="A7" s="2" t="s">
        <v>9</v>
      </c>
      <c r="B7" s="15">
        <v>1.5</v>
      </c>
      <c r="C7" s="15">
        <v>150</v>
      </c>
      <c r="D7" s="3">
        <v>0.9</v>
      </c>
    </row>
    <row r="8" spans="1:4" x14ac:dyDescent="0.25">
      <c r="A8" s="2" t="s">
        <v>10</v>
      </c>
      <c r="B8" s="15">
        <v>1.5</v>
      </c>
      <c r="C8" s="15">
        <v>340</v>
      </c>
      <c r="D8" s="3">
        <v>0.5</v>
      </c>
    </row>
    <row r="9" spans="1:4" x14ac:dyDescent="0.25">
      <c r="A9" s="2" t="s">
        <v>12</v>
      </c>
      <c r="B9" s="15">
        <v>0.5</v>
      </c>
      <c r="C9" s="15">
        <v>80</v>
      </c>
      <c r="D9" s="3">
        <v>0.75</v>
      </c>
    </row>
    <row r="10" spans="1:4" x14ac:dyDescent="0.25">
      <c r="A10" s="2" t="s">
        <v>8</v>
      </c>
      <c r="B10" s="15">
        <v>1</v>
      </c>
      <c r="C10" s="15">
        <v>320</v>
      </c>
      <c r="D10" s="3">
        <v>0.8</v>
      </c>
    </row>
    <row r="11" spans="1:4" x14ac:dyDescent="0.25">
      <c r="A11" s="2" t="s">
        <v>14</v>
      </c>
      <c r="B11" s="15">
        <v>7</v>
      </c>
      <c r="C11" s="15">
        <v>1290</v>
      </c>
      <c r="D11" s="3">
        <v>4.45</v>
      </c>
    </row>
    <row r="12" spans="1:4" x14ac:dyDescent="0.25">
      <c r="A12" s="2"/>
      <c r="D12" s="3"/>
    </row>
    <row r="13" spans="1:4" x14ac:dyDescent="0.25">
      <c r="A13" s="2"/>
      <c r="D13" s="3"/>
    </row>
    <row r="14" spans="1:4" x14ac:dyDescent="0.25">
      <c r="D14" s="3"/>
    </row>
    <row r="16" spans="1:4" x14ac:dyDescent="0.25">
      <c r="A16" s="1" t="s">
        <v>13</v>
      </c>
      <c r="B16" t="s">
        <v>15</v>
      </c>
    </row>
    <row r="17" spans="1:13" x14ac:dyDescent="0.25">
      <c r="A17" s="2" t="s">
        <v>7</v>
      </c>
      <c r="B17" s="15">
        <v>825</v>
      </c>
    </row>
    <row r="18" spans="1:13" x14ac:dyDescent="0.25">
      <c r="A18" s="2" t="s">
        <v>11</v>
      </c>
      <c r="B18" s="15">
        <v>877</v>
      </c>
    </row>
    <row r="19" spans="1:13" x14ac:dyDescent="0.25">
      <c r="A19" s="2" t="s">
        <v>9</v>
      </c>
      <c r="B19" s="15">
        <v>850</v>
      </c>
    </row>
    <row r="20" spans="1:13" x14ac:dyDescent="0.25">
      <c r="A20" s="2" t="s">
        <v>10</v>
      </c>
      <c r="B20" s="15">
        <v>692</v>
      </c>
    </row>
    <row r="21" spans="1:13" x14ac:dyDescent="0.25">
      <c r="A21" s="2" t="s">
        <v>12</v>
      </c>
      <c r="B21" s="15">
        <v>861</v>
      </c>
    </row>
    <row r="22" spans="1:13" x14ac:dyDescent="0.25">
      <c r="A22" s="2" t="s">
        <v>8</v>
      </c>
      <c r="B22" s="15">
        <v>691</v>
      </c>
    </row>
    <row r="23" spans="1:13" x14ac:dyDescent="0.25">
      <c r="A23" s="2" t="s">
        <v>19</v>
      </c>
      <c r="B23" s="15">
        <v>4796</v>
      </c>
    </row>
    <row r="26" spans="1:13" x14ac:dyDescent="0.25">
      <c r="A26" s="1" t="s">
        <v>13</v>
      </c>
      <c r="J26" s="4" t="s">
        <v>16</v>
      </c>
      <c r="K26" s="4" t="s">
        <v>17</v>
      </c>
      <c r="L26" s="4" t="s">
        <v>18</v>
      </c>
    </row>
    <row r="27" spans="1:13" x14ac:dyDescent="0.25">
      <c r="A27" s="2" t="s">
        <v>7</v>
      </c>
      <c r="J27">
        <f>GETPIVOTDATA("[Measures].[Suma de Nº Servicios]",$A$16,"[Servicios__TD].[Producto]","[Servicios__TD].[Producto].&amp;[Aceite y Filtros]")*GETPIVOTDATA("[Measures].[Suma de Ingresos]",$A$4,"[Servicios__TD].[Producto]","[Servicios__TD].[Producto].&amp;[Aceite y Filtros]")</f>
        <v>206250</v>
      </c>
      <c r="K27">
        <f>GETPIVOTDATA("[Measures].[Suma de Nº Servicios]",$A$16,"[Servicios__TD].[Producto]","[Servicios__TD].[Producto].&amp;[Aceite y Filtros]")*GETPIVOTDATA("[Measures].[Suma de Tiempo]",$A$4,"[Servicios__TD].[Producto]","[Servicios__TD].[Producto].&amp;[Aceite y Filtros]")</f>
        <v>412.5</v>
      </c>
      <c r="L27">
        <f>J27*GETPIVOTDATA("[Measures].[Suma de Margen Bruto]",$A$4,"[Servicios__TD].[Producto]","[Servicios__TD].[Producto].&amp;[Aceite y Filtros]")</f>
        <v>123750</v>
      </c>
      <c r="M27">
        <f>L27/K27</f>
        <v>300</v>
      </c>
    </row>
    <row r="28" spans="1:13" x14ac:dyDescent="0.25">
      <c r="A28" s="2" t="s">
        <v>11</v>
      </c>
      <c r="J28">
        <f>GETPIVOTDATA("[Measures].[Suma de Ingresos]",$A$4,"[Servicios__TD].[Producto]","[Servicios__TD].[Producto].&amp;[Climatización y Aire Acond]")*GETPIVOTDATA("[Measures].[Suma de Nº Servicios]",$A$16,"[Servicios__TD].[Producto]","[Servicios__TD].[Producto].&amp;[Climatización y Aire Acond]")</f>
        <v>131550</v>
      </c>
      <c r="K28">
        <f>GETPIVOTDATA("[Measures].[Suma de Nº Servicios]",$A$16,"[Servicios__TD].[Producto]","[Servicios__TD].[Producto].&amp;[Climatización y Aire Acond]")*GETPIVOTDATA("[Measures].[Suma de Tiempo]",$A$4,"[Servicios__TD].[Producto]","[Servicios__TD].[Producto].&amp;[Climatización y Aire Acond]")</f>
        <v>1754</v>
      </c>
      <c r="L28" t="e">
        <f>GETPIVOTDATA("[Measures].[Total Ingresos]",$A$26,"[Servicios__TD].[Producto]","[Servicios__TD].[Producto].&amp;[Climatización y Aire Acond]")*GETPIVOTDATA("[Measures].[Suma de Margen Bruto]",$A$4,"[Servicios__TD].[Producto]","[Servicios__TD].[Producto].&amp;[Climatización y Aire Acond]")</f>
        <v>#REF!</v>
      </c>
      <c r="M28" t="e">
        <f>L28/K28</f>
        <v>#REF!</v>
      </c>
    </row>
    <row r="29" spans="1:13" x14ac:dyDescent="0.25">
      <c r="A29" s="2" t="s">
        <v>9</v>
      </c>
    </row>
    <row r="30" spans="1:13" x14ac:dyDescent="0.25">
      <c r="A30" s="2" t="s">
        <v>10</v>
      </c>
    </row>
    <row r="31" spans="1:13" x14ac:dyDescent="0.25">
      <c r="A31" s="2" t="s">
        <v>12</v>
      </c>
    </row>
    <row r="32" spans="1:13" x14ac:dyDescent="0.25">
      <c r="A32" s="2" t="s">
        <v>8</v>
      </c>
    </row>
    <row r="33" spans="1:1" x14ac:dyDescent="0.25">
      <c r="A33" s="2" t="s">
        <v>14</v>
      </c>
    </row>
  </sheetData>
  <hyperlinks>
    <hyperlink ref="A2" r:id="rId4" display="https://www.youtube.com/watch?v=Jj1Mnq9NLA4" xr:uid="{44FCCA3E-9647-49EE-BB24-2988A5560710}"/>
  </hyperlinks>
  <pageMargins left="0.11811023622047245" right="0.11811023622047245" top="0.35433070866141736" bottom="0.35433070866141736" header="0.31496062992125984" footer="0.31496062992125984"/>
  <pageSetup paperSize="9" orientation="landscape" verticalDpi="0" r:id="rId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1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0.xml"/></Relationships>
</file>

<file path=customXml/_rels/item1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1.xml"/></Relationships>
</file>

<file path=customXml/_rels/item1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2.xml"/></Relationships>
</file>

<file path=customXml/_rels/item1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3.xml"/></Relationships>
</file>

<file path=customXml/_rels/item1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4.xml"/></Relationships>
</file>

<file path=customXml/_rels/item1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5.xml"/></Relationships>
</file>

<file path=customXml/_rels/item1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6.xml"/></Relationships>
</file>

<file path=customXml/_rels/item1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7.xml"/></Relationships>
</file>

<file path=customXml/_rels/item1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8.xml"/></Relationships>
</file>

<file path=customXml/_rels/item1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9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2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0.xml"/></Relationships>
</file>

<file path=customXml/_rels/item2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1.xml"/></Relationships>
</file>

<file path=customXml/_rels/item2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2.xml"/></Relationships>
</file>

<file path=customXml/_rels/item2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3.xml"/></Relationships>
</file>

<file path=customXml/_rels/item2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4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_rels/item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.xml"/></Relationships>
</file>

<file path=customXml/_rels/item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.xml"/></Relationships>
</file>

<file path=customXml/item1.xml>��< ? x m l   v e r s i o n = " 1 . 0 "   e n c o d i n g = " U T F - 1 6 " ? > < G e m i n i   x m l n s = " h t t p : / / g e m i n i / p i v o t c u s t o m i z a t i o n / L i n k e d T a b l e U p d a t e M o d e " > < C u s t o m C o n t e n t > < ! [ C D A T A [ T r u e ] ] > < / C u s t o m C o n t e n t > < / G e m i n i > 
</file>

<file path=customXml/item10.xml>��< ? x m l   v e r s i o n = " 1 . 0 "   e n c o d i n g = " U T F - 1 6 " ? > < G e m i n i   x m l n s = " h t t p : / / g e m i n i / p i v o t c u s t o m i z a t i o n / T a b l e X M L _ P a r t e s _ d e _ S e r v i c i o s _ _ T a b l a _ d e _ h e c h o s " > < C u s t o m C o n t e n t > < ! [ C D A T A [ < T a b l e W i d g e t G r i d S e r i a l i z a t i o n   x m l n s : x s d = " h t t p : / / w w w . w 3 . o r g / 2 0 0 1 / X M L S c h e m a "   x m l n s : x s i = " h t t p : / / w w w . w 3 . o r g / 2 0 0 1 / X M L S c h e m a - i n s t a n c e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 I D   S e r v i c i o s < / s t r i n g > < / k e y > < v a l u e > < i n t > 1 0 7 < / i n t > < / v a l u e > < / i t e m > < i t e m > < k e y > < s t r i n g > N �   S e r v i c i o s < / s t r i n g > < / k e y > < v a l u e > < i n t > 1 1 0 < / i n t > < / v a l u e > < / i t e m > < i t e m > < k e y > < s t r i n g > F e c h a < / s t r i n g > < / k e y > < v a l u e > < i n t > 1 1 5 < / i n t > < / v a l u e > < / i t e m > < / C o l u m n W i d t h s > < C o l u m n D i s p l a y I n d e x > < i t e m > < k e y > < s t r i n g > I D   S e r v i c i o s < / s t r i n g > < / k e y > < v a l u e > < i n t > 0 < / i n t > < / v a l u e > < / i t e m > < i t e m > < k e y > < s t r i n g > N �   S e r v i c i o s < / s t r i n g > < / k e y > < v a l u e > < i n t > 1 < / i n t > < / v a l u e > < / i t e m > < i t e m > < k e y > < s t r i n g > F e c h a < / s t r i n g > < / k e y > < v a l u e > < i n t > 2 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11.xml>��< ? x m l   v e r s i o n = " 1 . 0 "   e n c o d i n g = " U T F - 1 6 " ? > < G e m i n i   x m l n s = " h t t p : / / g e m i n i / p i v o t c u s t o m i z a t i o n / M a n u a l C a l c M o d e " > < C u s t o m C o n t e n t > < ! [ C D A T A [ F a l s e ] ] > < / C u s t o m C o n t e n t > < / G e m i n i > 
</file>

<file path=customXml/item12.xml>��< ? x m l   v e r s i o n = " 1 . 0 "   e n c o d i n g = " u t f - 1 6 " ? > < D a t a M a s h u p   s q m i d = " 8 a d c 6 4 f 6 - a 9 8 2 - 4 e 3 6 - a 4 1 d - 6 0 e f 7 e 9 1 6 d 0 6 "   x m l n s = " h t t p : / / s c h e m a s . m i c r o s o f t . c o m / D a t a M a s h u p " > A A A A A F A F A A B Q S w M E F A A C A A g A O F l h V f I I u I G k A A A A 9 g A A A B I A H A B D b 2 5 m a W c v U G F j a 2 F n Z S 5 4 b W w g o h g A K K A U A A A A A A A A A A A A A A A A A A A A A A A A A A A A h Y 8 x D o I w G I W v Q r r T l r I o + S m D c Z P E h M S 4 N q V C A x R D i + V u D h 7 J K 4 h R 1 M 3 x f e 8 b 3 r t f b 5 B N X R t c 1 G B 1 b 1 I U Y Y o C Z W R f a l O l a H S n c I U y D n s h G 1 G p Y J a N T S Z b p q h 2 7 p w Q 4 r 3 H P s b 9 U B F G a U S O + a 6 Q t e o E + s j 6 v x x q Y 5 0 w U i E O h 9 c Y z n B E 1 z i m D F M g C 4 R c m 6 / A 5 r 3 P 9 g f C Z m z d O C i u b L g t g C w R y P s D f w B Q S w M E F A A C A A g A O F l h V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D h Z Y V U i q Z F + S g I A A H E G A A A T A B w A R m 9 y b X V s Y X M v U 2 V j d G l v b j E u b S C i G A A o o B Q A A A A A A A A A A A A A A A A A A A A A A A A A A A D V l M 9 u 2 k A Q x u 9 I v M P K v Y B k o Y K q q m r F I Y V E R R U N C q Q 9 A K r G 6 y l s W e + 6 u 2 t E g n i q 3 n p s X 6 y z d o S d A m m a W 7 k A s / P n t + P v s 0 X u h F Z s X H y 3 3 9 R r 9 Z p d g s G Y P Q t G Y B x a F i O d m 7 X g Q l v W m E A k w c e W y J f a N g P W Z R J d v c b o c 2 n E A h V F z j c c Z e u T N q t I 6 1 X j Q k h s 9 b R y q J x t B L 3 X s 2 u L x s 6 + a o t i o Y B a C 6 7 j W R / t y u l 0 1 n n + i o 2 M j j P O P R 4 b I g c l O L A r S E U M r A d U 3 A e n 7 a y S l q C y G c j W R t p N 0 A y Z y q Q M m T M Z N s O C b 3 + n I d r P 4 y W i 8 / g F 9 X Y 6 c J h 0 K x l B + F 6 o u B s U i f P d l C b C f N + K L g W W 2 S x F I 7 S h k m + Z c B C D b f u m f k / Y G q 9 E 2 j g y N e y U S O e K Q 4 S 3 E N N 6 U 6 M T v R b 0 s 9 J k 5 I M O 3 y H E t L T G g 5 N D N r 1 L P 5 N y z E H S p r p + B f N y Y E / L L F H 5 Q w T a E W 3 / 1 3 f l / 8 V C Q S J u i 0 C n B L h W q V h r d + m W a I p i T 3 G K O 2 T b Y N A v N R P s Q h a c O S O i z G k 6 D T 6 C 1 C Y 4 4 L G M 0 0 N U O o k M M g 5 J J K h 1 C X G F B I f l + M f e I t x u 7 0 2 / I N 2 C Z 9 r e g V D s w 8 8 f V d 5 d y T Y R q T 4 C M z G g 7 B d t k o J i c p N i h e n 4 T T x I M Z x E S Q U s B o c 0 q 1 4 T 6 v i 4 + 3 a s m r D / v / l u / 9 q I h U + n s l P + O 8 x 8 q g 8 P b H g S I m z / z Y 5 P c e O j z P h v A j s B 5 6 V F l i u e S S 7 z g X I v X 7 R 8 W a 7 0 y k k u P Y c b l x 9 M B C b p P q y y J E K T H w z U g u 7 i e / / Z a w j G i + 2 t K Q w 1 Q s N J X r D A I u V B Q f 8 G U E s B A i 0 A F A A C A A g A O F l h V f I I u I G k A A A A 9 g A A A B I A A A A A A A A A A A A A A A A A A A A A A E N v b m Z p Z y 9 Q Y W N r Y W d l L n h t b F B L A Q I t A B Q A A g A I A D h Z Y V U P y u m r p A A A A O k A A A A T A A A A A A A A A A A A A A A A A P A A A A B b Q 2 9 u d G V u d F 9 U e X B l c 1 0 u e G 1 s U E s B A i 0 A F A A C A A g A O F l h V S K p k X 5 K A g A A c Q Y A A B M A A A A A A A A A A A A A A A A A 4 Q E A A E Z v c m 1 1 b G F z L 1 N l Y 3 R p b 2 4 x L m 1 Q S w U G A A A A A A M A A w D C A A A A e A Q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S x o A A A A A A A A p G g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U G F y d G V z J T I w Z G U l M j B T Z X J 2 a W N p b 3 M l M j A o V G F i b G E l M j B k Z S U y M G h l Y 2 h v c y k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T m F 2 a W d h d G l v b l N 0 Z X B O Y W 1 l I i B W Y W x 1 Z T 0 i c 0 5 h d m V n Y W N p w 7 N u I i A v P j x F b n R y e S B U e X B l P S J O Y W 1 l V X B k Y X R l Z E F m d G V y R m l s b C I g V m F s d W U 9 I m w w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V G F y Z 2 V 0 I i B W Y W x 1 Z T 0 i c 1 B h c n R l c 1 9 k Z V 9 T Z X J 2 a W N p b 3 N f X 1 R h Y m x h X 2 R l X 2 h l Y 2 h v c y I g L z 4 8 R W 5 0 c n k g V H l w Z T 0 i R m l s b G V k Q 2 9 t c G x l d G V S Z X N 1 b H R U b 1 d v c m t z a G V l d C I g V m F s d W U 9 I m w x I i A v P j x F b n R y e S B U e X B l P S J G a W x s T G F z d F V w Z G F 0 Z W Q i I F Z h b H V l P S J k M j A y M i 0 x M S 0 w M V Q x M T o w O T o 0 O C 4 z M z Q y M D M 0 W i I g L z 4 8 R W 5 0 c n k g V H l w Z T 0 i U X V l c n l J R C I g V m F s d W U 9 I n M 5 N 2 U y O G Y w O C 0 1 Z D N m L T Q w O G U t O D Z m O S 1 h O D g 3 M T k 0 M m U w N W U i I C 8 + P E V u d H J 5 I F R 5 c G U 9 I k Z p b G x D b 2 x 1 b W 5 U e X B l c y I g V m F s d W U 9 I n N B Q W t B I i A v P j x F b n R y e S B U e X B l P S J G a W x s R X J y b 3 J D b 3 V u d C I g V m F s d W U 9 I m w w I i A v P j x F b n R y e S B U e X B l P S J G a W x s Q 2 9 s d W 1 u T m F t Z X M i I F Z h b H V l P S J z W y Z x d W 9 0 O 0 l E I F N l c n Z p Y 2 l v c y Z x d W 9 0 O y w m c X V v d D t G Z W N o Y S Z x d W 9 0 O y w m c X V v d D t O w r o g U 2 V y d m l j a W 9 z J n F 1 b 3 Q 7 X S I g L z 4 8 R W 5 0 c n k g V H l w Z T 0 i R m l s b E V y c m 9 y Q 2 9 k Z S I g V m F s d W U 9 I n N V b m t u b 3 d u I i A v P j x F b n R y e S B U e X B l P S J G a W x s U 3 R h d H V z I i B W Y W x 1 Z T 0 i c 0 N v b X B s Z X R l I i A v P j x F b n R y e S B U e X B l P S J G a W x s Q 2 9 1 b n Q i I F Z h b H V l P S J s N z I i I C 8 + P E V u d H J 5 I F R 5 c G U 9 I l J l b G F 0 a W 9 u c 2 h p c E l u Z m 9 D b 2 5 0 Y W l u Z X I i I F Z h b H V l P S J z e y Z x d W 9 0 O 2 N v b H V t b k N v d W 5 0 J n F 1 b 3 Q 7 O j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B h c n R l c y B k Z S B T Z X J 2 a W N p b 3 M g K F R h Y m x h I G R l I G h l Y 2 h v c y k v Q X V 0 b 1 J l b W 9 2 Z W R D b 2 x 1 b W 5 z M S 5 7 S U Q g U 2 V y d m l j a W 9 z L D B 9 J n F 1 b 3 Q 7 L C Z x d W 9 0 O 1 N l Y 3 R p b 2 4 x L 1 B h c n R l c y B k Z S B T Z X J 2 a W N p b 3 M g K F R h Y m x h I G R l I G h l Y 2 h v c y k v Q X V 0 b 1 J l b W 9 2 Z W R D b 2 x 1 b W 5 z M S 5 7 R m V j a G E s M X 0 m c X V v d D s s J n F 1 b 3 Q 7 U 2 V j d G l v b j E v U G F y d G V z I G R l I F N l c n Z p Y 2 l v c y A o V G F i b G E g Z G U g a G V j a G 9 z K S 9 B d X R v U m V t b 3 Z l Z E N v b H V t b n M x L n t O w r o g U 2 V y d m l j a W 9 z L D J 9 J n F 1 b 3 Q 7 X S w m c X V v d D t D b 2 x 1 b W 5 D b 3 V u d C Z x d W 9 0 O z o z L C Z x d W 9 0 O 0 t l e U N v b H V t b k 5 h b W V z J n F 1 b 3 Q 7 O l t d L C Z x d W 9 0 O 0 N v b H V t b k l k Z W 5 0 a X R p Z X M m c X V v d D s 6 W y Z x d W 9 0 O 1 N l Y 3 R p b 2 4 x L 1 B h c n R l c y B k Z S B T Z X J 2 a W N p b 3 M g K F R h Y m x h I G R l I G h l Y 2 h v c y k v Q X V 0 b 1 J l b W 9 2 Z W R D b 2 x 1 b W 5 z M S 5 7 S U Q g U 2 V y d m l j a W 9 z L D B 9 J n F 1 b 3 Q 7 L C Z x d W 9 0 O 1 N l Y 3 R p b 2 4 x L 1 B h c n R l c y B k Z S B T Z X J 2 a W N p b 3 M g K F R h Y m x h I G R l I G h l Y 2 h v c y k v Q X V 0 b 1 J l b W 9 2 Z W R D b 2 x 1 b W 5 z M S 5 7 R m V j a G E s M X 0 m c X V v d D s s J n F 1 b 3 Q 7 U 2 V j d G l v b j E v U G F y d G V z I G R l I F N l c n Z p Y 2 l v c y A o V G F i b G E g Z G U g a G V j a G 9 z K S 9 B d X R v U m V t b 3 Z l Z E N v b H V t b n M x L n t O w r o g U 2 V y d m l j a W 9 z L D J 9 J n F 1 b 3 Q 7 X S w m c X V v d D t S Z W x h d G l v b n N o a X B J b m Z v J n F 1 b 3 Q 7 O l t d f S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1 B h c n R l c y U y M G R l J T I w U 2 V y d m l j a W 9 z J T I w K F R h Y m x h J T I w Z G U l M j B o Z W N o b 3 M p L 0 9 y a W d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B h c n R l c y U y M G R l J T I w U 2 V y d m l j a W 9 z J T I w K F R h Y m x h J T I w Z G U l M j B o Z W N o b 3 M p L 1 B h c n R l c y U y M E 1 l c 1 9 T a G V l d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B h c n R l c y U y M G R l J T I w U 2 V y d m l j a W 9 z J T I w K F R h Y m x h J T I w Z G U l M j B o Z W N o b 3 M p L 0 Z p b G F z J T I w c 3 V w Z X J p b 3 J l c y U y M H F 1 a X R h Z G F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B h c n R l c y U y M G R l J T I w U 2 V y d m l j a W 9 z J T I w K F R h Y m x h J T I w Z G U l M j B o Z W N o b 3 M p L 0 V u Y 2 F i Z X p h Z G 9 z J T I w c H J v b W 9 2 a W R v c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Q Y X J 0 Z X M l M j B k Z S U y M F N l c n Z p Y 2 l v c y U y M C h U Y W J s Y S U y M G R l J T I w a G V j a G 9 z K S 9 D b 2 x 1 b W 5 h J T I w Z G U l M j B h b n V s Y W N p J U M z J U I z b i U y M G R l J T I w Z G l u Y W 1 p e m F j a S V D M y V C M 2 4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G F y d G V z J T I w Z G U l M j B T Z X J 2 a W N p b 3 M l M j A o V G F i b G E l M j B k Z S U y M G h l Y 2 h v c y k v Q 2 9 s d W 1 u Y X M l M j B j b 2 4 l M j B u b 2 1 i c m U l M j B j Y W 1 i a W F k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l c n Z p Y 2 l v c y U y M C h U R C k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m V n Y W N p w 7 N u I i A v P j x F b n R y e S B U e X B l P S J G a W x s V G F y Z 2 V 0 I i B W Y W x 1 Z T 0 i c 1 N l c n Z p Y 2 l v c 1 9 f V E Q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E N v b H V t b k 5 h b W V z I i B W Y W x 1 Z T 0 i c 1 s m c X V v d D t J R C B Q c m 9 k d W N 0 b y Z x d W 9 0 O y w m c X V v d D t Q c m 9 k d W N 0 b y Z x d W 9 0 O y w m c X V v d D t U a W V t c G 8 m c X V v d D s s J n F 1 b 3 Q 7 S W 5 n c m V z b 3 M m c X V v d D s s J n F 1 b 3 Q 7 T W F y Z 2 V u I E J y d X R v J n F 1 b 3 Q 7 X S I g L z 4 8 R W 5 0 c n k g V H l w Z T 0 i R m l s b E N v b H V t b l R 5 c G V z I i B W Y W x 1 Z T 0 i c 0 F 3 W U Z B d 1 E 9 I i A v P j x F b n R y e S B U e X B l P S J G a W x s T G F z d F V w Z G F 0 Z W Q i I F Z h b H V l P S J k M j A y M i 0 x M S 0 w M V Q x M T o w O T o 0 M S 4 y M D g z M j c z W i I g L z 4 8 R W 5 0 c n k g V H l w Z T 0 i R m l s b E V y c m 9 y Q 2 9 1 b n Q i I F Z h b H V l P S J s M C I g L z 4 8 R W 5 0 c n k g V H l w Z T 0 i U X V l c n l J R C I g V m F s d W U 9 I n N l N T Z l M j B i M C 1 m N j h k L T R m N m I t O W M 3 N i 0 0 Z D k y O D k z Z j U 1 O T E i I C 8 + P E V u d H J 5 I F R 5 c G U 9 I k Z p b G x F c n J v c k N v Z G U i I F Z h b H V l P S J z V W 5 r b m 9 3 b i I g L z 4 8 R W 5 0 c n k g V H l w Z T 0 i R m l s b E N v d W 5 0 I i B W Y W x 1 Z T 0 i b D Y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N l c n Z p Y 2 l v c y A o V E Q p L 0 F 1 d G 9 S Z W 1 v d m V k Q 2 9 s d W 1 u c z E u e 0 l E I F B y b 2 R 1 Y 3 R v L D B 9 J n F 1 b 3 Q 7 L C Z x d W 9 0 O 1 N l Y 3 R p b 2 4 x L 1 N l c n Z p Y 2 l v c y A o V E Q p L 0 F 1 d G 9 S Z W 1 v d m V k Q 2 9 s d W 1 u c z E u e 1 B y b 2 R 1 Y 3 R v L D F 9 J n F 1 b 3 Q 7 L C Z x d W 9 0 O 1 N l Y 3 R p b 2 4 x L 1 N l c n Z p Y 2 l v c y A o V E Q p L 0 F 1 d G 9 S Z W 1 v d m V k Q 2 9 s d W 1 u c z E u e 1 R p Z W 1 w b y w y f S Z x d W 9 0 O y w m c X V v d D t T Z W N 0 a W 9 u M S 9 T Z X J 2 a W N p b 3 M g K F R E K S 9 B d X R v U m V t b 3 Z l Z E N v b H V t b n M x L n t J b m d y Z X N v c y w z f S Z x d W 9 0 O y w m c X V v d D t T Z W N 0 a W 9 u M S 9 T Z X J 2 a W N p b 3 M g K F R E K S 9 B d X R v U m V t b 3 Z l Z E N v b H V t b n M x L n t N Y X J n Z W 4 g Q n J 1 d G 8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U 2 V y d m l j a W 9 z I C h U R C k v Q X V 0 b 1 J l b W 9 2 Z W R D b 2 x 1 b W 5 z M S 5 7 S U Q g U H J v Z H V j d G 8 s M H 0 m c X V v d D s s J n F 1 b 3 Q 7 U 2 V j d G l v b j E v U 2 V y d m l j a W 9 z I C h U R C k v Q X V 0 b 1 J l b W 9 2 Z W R D b 2 x 1 b W 5 z M S 5 7 U H J v Z H V j d G 8 s M X 0 m c X V v d D s s J n F 1 b 3 Q 7 U 2 V j d G l v b j E v U 2 V y d m l j a W 9 z I C h U R C k v Q X V 0 b 1 J l b W 9 2 Z W R D b 2 x 1 b W 5 z M S 5 7 V G l l b X B v L D J 9 J n F 1 b 3 Q 7 L C Z x d W 9 0 O 1 N l Y 3 R p b 2 4 x L 1 N l c n Z p Y 2 l v c y A o V E Q p L 0 F 1 d G 9 S Z W 1 v d m V k Q 2 9 s d W 1 u c z E u e 0 l u Z 3 J l c 2 9 z L D N 9 J n F 1 b 3 Q 7 L C Z x d W 9 0 O 1 N l Y 3 R p b 2 4 x L 1 N l c n Z p Y 2 l v c y A o V E Q p L 0 F 1 d G 9 S Z W 1 v d m V k Q 2 9 s d W 1 u c z E u e 0 1 h c m d l b i B C c n V 0 b y w 0 f S Z x d W 9 0 O 1 0 s J n F 1 b 3 Q 7 U m V s Y X R p b 2 5 z a G l w S W 5 m b y Z x d W 9 0 O z p b X X 0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T Z X J 2 a W N p b 3 M l M j A o V E Q p L 0 9 y a W d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l c n Z p Y 2 l v c y U y M C h U R C k v V G F i b G E l M j B k Z S U y M G R p b W V u c 2 l v b l 9 T a G V l d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l c n Z p Y 2 l v c y U y M C h U R C k v R m l s Y X M l M j B z d X B l c m l v c m V z J T I w c X V p d G F k Y X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Z X J 2 a W N p b 3 M l M j A o V E Q p L 0 V u Y 2 F i Z X p h Z G 9 z J T I w c H J v b W 9 2 a W R v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l c n Z p Y 2 l v c y U y M C h U R C k v V G l w b y U y M G N h b W J p Y W R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G F y d G V z J T I w Z G U l M j B T Z X J 2 a W N p b 3 M l M j A o V G F i b G E l M j B k Z S U y M G h l Y 2 h v c y k v V G l w b y U y M G N h b W J p Y W R v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O I / m w r 0 j Z h M p F 6 C x D m n V k 8 A A A A A A g A A A A A A E G Y A A A A B A A A g A A A A T J X 4 J b m A + z P i s a / 6 s 7 w Q R h J W i r z J t x 0 O 8 d d Y v s P W a R o A A A A A D o A A A A A C A A A g A A A A M 0 8 H s d 3 i P v B q p y y z K + r o P S a o i C f G D U D j M A S A y t M X a a N Q A A A A U V T F 4 l B D J 0 N q g 4 G W X U G c Q n a q 6 T j 1 o X t u X b O x Q 9 w 7 t 9 / r L R 8 7 4 k d G k a z 9 g 7 G p Z Y E / J q T 4 4 O p y 5 b I / k x e w 6 8 d t i d / z 9 F 1 c O 7 D 7 t h s 6 K b G h 4 M p A A A A A 1 8 2 P Q T h L e r q m 1 9 w i 3 I x F B W l 1 U i K i J 1 e F 1 6 x 8 T K d i B F 4 p a I H N 3 x x D E n m w o 4 Z u p x j h w W h w N A R j 5 6 O z K 4 + 9 Y r M 8 1 w = = < / D a t a M a s h u p > 
</file>

<file path=customXml/item13.xml>��< ? x m l   v e r s i o n = " 1 . 0 "   e n c o d i n g = " U T F - 1 6 " ? > < G e m i n i   x m l n s = " h t t p : / / g e m i n i / p i v o t c u s t o m i z a t i o n / 1 5 d c 9 a 0 0 - 0 d f 1 - 4 7 4 0 - 8 0 b 5 - 4 6 f e 8 a e 1 e 4 7 f " > < C u s t o m C o n t e n t > < ! [ C D A T A [ < ? x m l   v e r s i o n = " 1 . 0 "   e n c o d i n g = " u t f - 1 6 " ? > < S e t t i n g s > < C a l c u l a t e d F i e l d s > < i t e m > < M e a s u r e N a m e > T o t a l   I n g r e s o s < / M e a s u r e N a m e > < D i s p l a y N a m e > T o t a l   I n g r e s o s < / D i s p l a y N a m e > < V i s i b l e > F a l s e < / V i s i b l e > < / i t e m > < i t e m > < M e a s u r e N a m e > T o t a l   T i e m p o < / M e a s u r e N a m e > < D i s p l a y N a m e > T o t a l   T i e m p o < / D i s p l a y N a m e > < V i s i b l e > F a l s e < / V i s i b l e > < / i t e m > < i t e m > < M e a s u r e N a m e > T o t a l   S e r v i c i o s < / M e a s u r e N a m e > < D i s p l a y N a m e > T o t a l   S e r v i c i o s < / D i s p l a y N a m e > < V i s i b l e > F a l s e < / V i s i b l e > < / i t e m > < i t e m > < M e a s u r e N a m e > T o t a l   M a r . B r u t o < / M e a s u r e N a m e > < D i s p l a y N a m e > T o t a l   M a r . B r u t o 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14.xml>��< ? x m l   v e r s i o n = " 1 . 0 "   e n c o d i n g = " U T F - 1 6 " ? > < G e m i n i   x m l n s = " h t t p : / / g e m i n i / p i v o t c u s t o m i z a t i o n / S h o w I m p l i c i t M e a s u r e s " > < C u s t o m C o n t e n t > < ! [ C D A T A [ F a l s e ] ] > < / C u s t o m C o n t e n t > < / G e m i n i > 
</file>

<file path=customXml/item15.xml>��< ? x m l   v e r s i o n = " 1 . 0 "   e n c o d i n g = " U T F - 1 6 " ? > < G e m i n i   x m l n s = " h t t p : / / g e m i n i / p i v o t c u s t o m i z a t i o n / C l i e n t W i n d o w X M L " > < C u s t o m C o n t e n t > < ! [ C D A T A [ C a l e n d a r ] ] > < / C u s t o m C o n t e n t > < / G e m i n i > 
</file>

<file path=customXml/item16.xml>��< ? x m l   v e r s i o n = " 1 . 0 "   e n c o d i n g = " U T F - 1 6 " ? > < G e m i n i   x m l n s = " h t t p : / / g e m i n i / p i v o t c u s t o m i z a t i o n / D i a g r a m s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M e a s u r e D i a g r a m S a n d b o x A d a p t e r " > < T a b l e N a m e > S e r v i c i o s _ _ T D 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 S e r v i c i o s _ _ T D 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 M e a s u r e s \ S u m a   d e   T i e m p o < / K e y > < / D i a g r a m O b j e c t K e y > < D i a g r a m O b j e c t K e y > < K e y > M e a s u r e s \ S u m a   d e   T i e m p o \ T a g I n f o \ F � r m u l a < / K e y > < / D i a g r a m O b j e c t K e y > < D i a g r a m O b j e c t K e y > < K e y > M e a s u r e s \ S u m a   d e   T i e m p o \ T a g I n f o \ V a l o r < / K e y > < / D i a g r a m O b j e c t K e y > < D i a g r a m O b j e c t K e y > < K e y > M e a s u r e s \ S u m a   d e   I n g r e s o s < / K e y > < / D i a g r a m O b j e c t K e y > < D i a g r a m O b j e c t K e y > < K e y > M e a s u r e s \ S u m a   d e   I n g r e s o s \ T a g I n f o \ F � r m u l a < / K e y > < / D i a g r a m O b j e c t K e y > < D i a g r a m O b j e c t K e y > < K e y > M e a s u r e s \ S u m a   d e   I n g r e s o s \ T a g I n f o \ V a l o r < / K e y > < / D i a g r a m O b j e c t K e y > < D i a g r a m O b j e c t K e y > < K e y > M e a s u r e s \ S u m a   d e   M a r g e n   B r u t o < / K e y > < / D i a g r a m O b j e c t K e y > < D i a g r a m O b j e c t K e y > < K e y > M e a s u r e s \ S u m a   d e   M a r g e n   B r u t o \ T a g I n f o \ F � r m u l a < / K e y > < / D i a g r a m O b j e c t K e y > < D i a g r a m O b j e c t K e y > < K e y > M e a s u r e s \ S u m a   d e   M a r g e n   B r u t o \ T a g I n f o \ V a l o r < / K e y > < / D i a g r a m O b j e c t K e y > < D i a g r a m O b j e c t K e y > < K e y > C o l u m n s \ I D   P r o d u c t o < / K e y > < / D i a g r a m O b j e c t K e y > < D i a g r a m O b j e c t K e y > < K e y > C o l u m n s \ P r o d u c t o < / K e y > < / D i a g r a m O b j e c t K e y > < D i a g r a m O b j e c t K e y > < K e y > C o l u m n s \ T i e m p o < / K e y > < / D i a g r a m O b j e c t K e y > < D i a g r a m O b j e c t K e y > < K e y > C o l u m n s \ I n g r e s o s < / K e y > < / D i a g r a m O b j e c t K e y > < D i a g r a m O b j e c t K e y > < K e y > C o l u m n s \ M a r g e n   B r u t o < / K e y > < / D i a g r a m O b j e c t K e y > < D i a g r a m O b j e c t K e y > < K e y > L i n k s \ & l t ; C o l u m n s \ S u m a   d e   T i e m p o & g t ; - & l t ; M e a s u r e s \ T i e m p o & g t ; < / K e y > < / D i a g r a m O b j e c t K e y > < D i a g r a m O b j e c t K e y > < K e y > L i n k s \ & l t ; C o l u m n s \ S u m a   d e   T i e m p o & g t ; - & l t ; M e a s u r e s \ T i e m p o & g t ; \ C O L U M N < / K e y > < / D i a g r a m O b j e c t K e y > < D i a g r a m O b j e c t K e y > < K e y > L i n k s \ & l t ; C o l u m n s \ S u m a   d e   T i e m p o & g t ; - & l t ; M e a s u r e s \ T i e m p o & g t ; \ M E A S U R E < / K e y > < / D i a g r a m O b j e c t K e y > < D i a g r a m O b j e c t K e y > < K e y > L i n k s \ & l t ; C o l u m n s \ S u m a   d e   I n g r e s o s & g t ; - & l t ; M e a s u r e s \ I n g r e s o s & g t ; < / K e y > < / D i a g r a m O b j e c t K e y > < D i a g r a m O b j e c t K e y > < K e y > L i n k s \ & l t ; C o l u m n s \ S u m a   d e   I n g r e s o s & g t ; - & l t ; M e a s u r e s \ I n g r e s o s & g t ; \ C O L U M N < / K e y > < / D i a g r a m O b j e c t K e y > < D i a g r a m O b j e c t K e y > < K e y > L i n k s \ & l t ; C o l u m n s \ S u m a   d e   I n g r e s o s & g t ; - & l t ; M e a s u r e s \ I n g r e s o s & g t ; \ M E A S U R E < / K e y > < / D i a g r a m O b j e c t K e y > < D i a g r a m O b j e c t K e y > < K e y > L i n k s \ & l t ; C o l u m n s \ S u m a   d e   M a r g e n   B r u t o & g t ; - & l t ; M e a s u r e s \ M a r g e n   B r u t o & g t ; < / K e y > < / D i a g r a m O b j e c t K e y > < D i a g r a m O b j e c t K e y > < K e y > L i n k s \ & l t ; C o l u m n s \ S u m a   d e   M a r g e n   B r u t o & g t ; - & l t ; M e a s u r e s \ M a r g e n   B r u t o & g t ; \ C O L U M N < / K e y > < / D i a g r a m O b j e c t K e y > < D i a g r a m O b j e c t K e y > < K e y > L i n k s \ & l t ; C o l u m n s \ S u m a   d e   M a r g e n   B r u t o & g t ; - & l t ; M e a s u r e s \ M a r g e n   B r u t o & g t ; \ M E A S U R E 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 M e a s u r e s \ S u m a   d e   T i e m p o < / K e y > < / a : K e y > < a : V a l u e   i : t y p e = " M e a s u r e G r i d N o d e V i e w S t a t e " > < C o l u m n > 2 < / C o l u m n > < L a y e d O u t > t r u e < / L a y e d O u t > < W a s U I I n v i s i b l e > t r u e < / W a s U I I n v i s i b l e > < / a : V a l u e > < / a : K e y V a l u e O f D i a g r a m O b j e c t K e y a n y T y p e z b w N T n L X > < a : K e y V a l u e O f D i a g r a m O b j e c t K e y a n y T y p e z b w N T n L X > < a : K e y > < K e y > M e a s u r e s \ S u m a   d e   T i e m p o \ T a g I n f o \ F � r m u l a 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 M e a s u r e s \ S u m a   d e   T i e m p o \ T a g I n f o \ V a l o r 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 M e a s u r e s \ S u m a   d e   I n g r e s o s < / K e y > < / a : K e y > < a : V a l u e   i : t y p e = " M e a s u r e G r i d N o d e V i e w S t a t e " > < C o l u m n > 3 < / C o l u m n > < L a y e d O u t > t r u e < / L a y e d O u t > < W a s U I I n v i s i b l e > t r u e < / W a s U I I n v i s i b l e > < / a : V a l u e > < / a : K e y V a l u e O f D i a g r a m O b j e c t K e y a n y T y p e z b w N T n L X > < a : K e y V a l u e O f D i a g r a m O b j e c t K e y a n y T y p e z b w N T n L X > < a : K e y > < K e y > M e a s u r e s \ S u m a   d e   I n g r e s o s \ T a g I n f o \ F � r m u l a 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 M e a s u r e s \ S u m a   d e   I n g r e s o s \ T a g I n f o \ V a l o r 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 M e a s u r e s \ S u m a   d e   M a r g e n   B r u t o < / K e y > < / a : K e y > < a : V a l u e   i : t y p e = " M e a s u r e G r i d N o d e V i e w S t a t e " > < C o l u m n > 4 < / C o l u m n > < L a y e d O u t > t r u e < / L a y e d O u t > < W a s U I I n v i s i b l e > t r u e < / W a s U I I n v i s i b l e > < / a : V a l u e > < / a : K e y V a l u e O f D i a g r a m O b j e c t K e y a n y T y p e z b w N T n L X > < a : K e y V a l u e O f D i a g r a m O b j e c t K e y a n y T y p e z b w N T n L X > < a : K e y > < K e y > M e a s u r e s \ S u m a   d e   M a r g e n   B r u t o \ T a g I n f o \ F � r m u l a 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 M e a s u r e s \ S u m a   d e   M a r g e n   B r u t o \ T a g I n f o \ V a l o r 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 C o l u m n s \ I D   P r o d u c t o 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 C o l u m n s \ P r o d u c t o < / K e y > < / a : K e y > < a : V a l u e   i : t y p e = " M e a s u r e G r i d N o d e V i e w S t a t e " > < C o l u m n >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 C o l u m n s \ T i e m p o < / K e y > < / a : K e y > < a : V a l u e   i : t y p e = " M e a s u r e G r i d N o d e V i e w S t a t e " > < C o l u m n >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 C o l u m n s \ I n g r e s o s < / K e y > < / a : K e y > < a : V a l u e   i : t y p e = " M e a s u r e G r i d N o d e V i e w S t a t e " > < C o l u m n >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 C o l u m n s \ M a r g e n   B r u t o < / K e y > < / a : K e y > < a : V a l u e   i : t y p e = " M e a s u r e G r i d N o d e V i e w S t a t e " > < C o l u m n >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 L i n k s \ & l t ; C o l u m n s \ S u m a   d e   T i e m p o & g t ; - & l t ; M e a s u r e s \ T i e m p o & g t ; < / K e y > < / a : K e y > < a : V a l u e   i : t y p e = " M e a s u r e G r i d V i e w S t a t e I D i a g r a m L i n k " / > < / a : K e y V a l u e O f D i a g r a m O b j e c t K e y a n y T y p e z b w N T n L X > < a : K e y V a l u e O f D i a g r a m O b j e c t K e y a n y T y p e z b w N T n L X > < a : K e y > < K e y > L i n k s \ & l t ; C o l u m n s \ S u m a   d e   T i e m p o & g t ; - & l t ; M e a s u r e s \ T i e m p o & g t ; \ C O L U M N 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 L i n k s \ & l t ; C o l u m n s \ S u m a   d e   T i e m p o & g t ; - & l t ; M e a s u r e s \ T i e m p o & g t ; \ M E A S U R E 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 L i n k s \ & l t ; C o l u m n s \ S u m a   d e   I n g r e s o s & g t ; - & l t ; M e a s u r e s \ I n g r e s o s & g t ; < / K e y > < / a : K e y > < a : V a l u e   i : t y p e = " M e a s u r e G r i d V i e w S t a t e I D i a g r a m L i n k " / > < / a : K e y V a l u e O f D i a g r a m O b j e c t K e y a n y T y p e z b w N T n L X > < a : K e y V a l u e O f D i a g r a m O b j e c t K e y a n y T y p e z b w N T n L X > < a : K e y > < K e y > L i n k s \ & l t ; C o l u m n s \ S u m a   d e   I n g r e s o s & g t ; - & l t ; M e a s u r e s \ I n g r e s o s & g t ; \ C O L U M N 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 L i n k s \ & l t ; C o l u m n s \ S u m a   d e   I n g r e s o s & g t ; - & l t ; M e a s u r e s \ I n g r e s o s & g t ; \ M E A S U R E 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 L i n k s \ & l t ; C o l u m n s \ S u m a   d e   M a r g e n   B r u t o & g t ; - & l t ; M e a s u r e s \ M a r g e n   B r u t o & g t ; < / K e y > < / a : K e y > < a : V a l u e   i : t y p e = " M e a s u r e G r i d V i e w S t a t e I D i a g r a m L i n k " / > < / a : K e y V a l u e O f D i a g r a m O b j e c t K e y a n y T y p e z b w N T n L X > < a : K e y V a l u e O f D i a g r a m O b j e c t K e y a n y T y p e z b w N T n L X > < a : K e y > < K e y > L i n k s \ & l t ; C o l u m n s \ S u m a   d e   M a r g e n   B r u t o & g t ; - & l t ; M e a s u r e s \ M a r g e n   B r u t o & g t ; \ C O L U M N 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 L i n k s \ & l t ; C o l u m n s \ S u m a   d e   M a r g e n   B r u t o & g t ; - & l t ; M e a s u r e s \ M a r g e n   B r u t o & g t ; \ M E A S U R E < / K e y > < / a : K e y > < a : V a l u e   i : t y p e = " M e a s u r e G r i d V i e w S t a t e I D i a g r a m L i n k E n d p o i n t " /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E R D i a g r a m S a n d b o x A d a p t e r " > < P e r s p e c t i v e N a m e / > < / A d a p t e r > < D i a g r a m T y p e > E R D i a g r a m < / D i a g r a m T y p e > < D i s p l a y C o n t e x t   i : t y p e = " D i a g r a m D i s p l a y C o n t e x t " > < P r i m a r y T a g G r o u p K e y > < K e y > T a g G r o u p s \ N o d e   T y p e s < / K e y > < / P r i m a r y T a g G r o u p K e y > < S h o w H i d d e n > t r u e < / S h o w H i d d e n > < S h o w n T a g G r o u p K e y s > < D i a g r a m O b j e c t K e y > < K e y > T a g G r o u p s \ W a r n i n g s < / K e y > < / D i a g r a m O b j e c t K e y > < / S h o w n T a g G r o u p K e y s > < T a g G r o u p H i g h l i g h t s K e y > < K e y > T a g G r o u p s \ H i g h l i g h t   R e a s o n s < / K e y > < / T a g G r o u p H i g h l i g h t s K e y > < T a g H i d d e n K e y > < K e y > S t a t i c   T a g s \ H i d d e n < / K e y > < / T a g H i d d e n K e y > < T a g H i g h l i g h t D i s a p p e a r i n g K e y > < K e y > S t a t i c   T a g s \ D e l e t i n g < / K e y > < / T a g H i g h l i g h t D i s a p p e a r i n g K e y > < T a g H i g h l i g h t P r e v i e w L i n k C r e a t i o n K e y > < K e y > S t a t i c   T a g s \ C r e a t i n g   V a l i d   R e l a t i o n s h i p < / K e y > < / T a g H i g h l i g h t P r e v i e w L i n k C r e a t i o n K e y > < T a g H i g h l i g h t R e l a t e d K e y > < K e y > S t a t i c   T a g s \ R e l a t e d < / K e y > < / T a g H i g h l i g h t R e l a t e d K e y > < T a g H i n t T e x t K e y > < K e y > S t a t i c   T a g s \ H i n t   T e x t < / K e y > < / T a g H i n t T e x t K e y > < T a g I m p l i c i t M e a s u r e K e y > < K e y > S t a t i c   T a g s \ I s   I m p l i c i t   M e a s u r e < / K e y > < / T a g I m p l i c i t M e a s u r e K e y > < T a g I n a c t i v e K e y > < K e y > S t a t i c   T a g s \ I n a c t i v e < / K e y > < / T a g I n a c t i v e K e y > < T a g P r e v i e w A c t i v e K e y > < K e y > S t a t i c   T a g s \ P r e v i e w   A c t i v e < / K e y > < / T a g P r e v i e w A c t i v e K e y > < T a g P r e v i e w I n a c t i v e K e y > < K e y > S t a t i c   T a g s \ P r e v i e w   I n a c t i v e < / K e y > < / T a g P r e v i e w I n a c t i v e K e y > < / D i s p l a y C o n t e x t > < D i s p l a y T y p e > D i a g r a m D i s p l a y < / D i s p l a y T y p e > < K e y   i : t y p e = " S a n d b o x E d i t o r D i a g r a m K e y " > < P e r s p e c t i v e / > < / K e y > < M a i n t a i n e r   i : t y p e = " E R D i a g r a m . E R D i a g r a m M a i n t a i n e r " > < A l l K e y s > < D i a g r a m O b j e c t K e y > < K e y > E R   D i a g r a m < / K e y > < / D i a g r a m O b j e c t K e y > < D i a g r a m O b j e c t K e y > < K e y > A c t i o n s \ D e l e t e < / K e y > < / D i a g r a m O b j e c t K e y > < D i a g r a m O b j e c t K e y > < K e y > A c t i o n s \ D e l e t e   f r o m   m o d e l < / K e y > < / D i a g r a m O b j e c t K e y > < D i a g r a m O b j e c t K e y > < K e y > A c t i o n s \ S e l e c t < / K e y > < / D i a g r a m O b j e c t K e y > < D i a g r a m O b j e c t K e y > < K e y > A c t i o n s \ C r e a t e   R e l a t i o n s h i p < / K e y > < / D i a g r a m O b j e c t K e y > < D i a g r a m O b j e c t K e y > < K e y > A c t i o n s \ L a u n c h   C r e a t e   R e l a t i o n s h i p   D i a l o g < / K e y > < / D i a g r a m O b j e c t K e y > < D i a g r a m O b j e c t K e y > < K e y > A c t i o n s \ L a u n c h   E d i t   R e l a t i o n s h i p   D i a l o g < / K e y > < / D i a g r a m O b j e c t K e y > < D i a g r a m O b j e c t K e y > < K e y > A c t i o n s \ C r e a t e   H i e r a r c h y   w i t h   L e v e l s < / K e y > < / D i a g r a m O b j e c t K e y > < D i a g r a m O b j e c t K e y > < K e y > A c t i o n s \ C r e a t e   E m p t y   H i e r a r c h y < / K e y > < / D i a g r a m O b j e c t K e y > < D i a g r a m O b j e c t K e y > < K e y > A c t i o n s \ R e m o v e   f r o m   H i e r a r c h y < / K e y > < / D i a g r a m O b j e c t K e y > < D i a g r a m O b j e c t K e y > < K e y > A c t i o n s \ R e n a m e   N o d e < / K e y > < / D i a g r a m O b j e c t K e y > < D i a g r a m O b j e c t K e y > < K e y > A c t i o n s \ M o v e   N o d e < / K e y > < / D i a g r a m O b j e c t K e y > < D i a g r a m O b j e c t K e y > < K e y > A c t i o n s \ H i d e   t h e   e n t i t y < / K e y > < / D i a g r a m O b j e c t K e y > < D i a g r a m O b j e c t K e y > < K e y > A c t i o n s \ U n h i d e   t h e   e n t i t y < / K e y > < / D i a g r a m O b j e c t K e y > < D i a g r a m O b j e c t K e y > < K e y > A c t i o n s \ G o T o < / K e y > < / D i a g r a m O b j e c t K e y > < D i a g r a m O b j e c t K e y > < K e y > A c t i o n s \ M o v e   U p < / K e y > < / D i a g r a m O b j e c t K e y > < D i a g r a m O b j e c t K e y > < K e y > A c t i o n s \ M o v e   D o w n < / K e y > < / D i a g r a m O b j e c t K e y > < D i a g r a m O b j e c t K e y > < K e y > A c t i o n s \ M a r k   R e l a t i o n s h i p   a s   A c t i v e < / K e y > < / D i a g r a m O b j e c t K e y > < D i a g r a m O b j e c t K e y > < K e y > A c t i o n s \ M a r k   R e l a t i o n s h i p   a s   I n a c t i v e < / K e y > < / D i a g r a m O b j e c t K e y > < D i a g r a m O b j e c t K e y > < K e y > A c t i o n s \ R e l a t i o n s h i p   C r o s s   F i l t e r   D i r e c t i o n   S i n g l e < / K e y > < / D i a g r a m O b j e c t K e y > < D i a g r a m O b j e c t K e y > < K e y > A c t i o n s \ R e l a t i o n s h i p   C r o s s   F i l t e r   D i r e c t i o n   B o t h < / K e y > < / D i a g r a m O b j e c t K e y > < D i a g r a m O b j e c t K e y > < K e y > A c t i o n s \ R e l a t i o n s h i p   E n d   P o i n t   M u l t i p l i c i t y   O n e < / K e y > < / D i a g r a m O b j e c t K e y > < D i a g r a m O b j e c t K e y > < K e y > A c t i o n s \ R e l a t i o n s h i p   E n d   P o i n t   M u l t i p l i c i t y   M a n y < / K e y > < / D i a g r a m O b j e c t K e y > < D i a g r a m O b j e c t K e y > < K e y > A c t i o n s \ A d d   t o   a   H i e r a r c h y   i n   T a b l e   C a l e n d a r < / K e y > < / D i a g r a m O b j e c t K e y > < D i a g r a m O b j e c t K e y > < K e y > A c t i o n s \ A d d   t o   h i e r a r c h y   F o r   & l t ; T a b l e s \ C a l e n d a r \ H i e r a r c h i e s \ D a t e   H i e r a r c h y & g t ; < / K e y > < / D i a g r a m O b j e c t K e y > < D i a g r a m O b j e c t K e y > < K e y > A c t i o n s \ M o v e   t o   a   H i e r a r c h y   i n   T a b l e   C a l e n d a r < / K e y > < / D i a g r a m O b j e c t K e y > < D i a g r a m O b j e c t K e y > < K e y > A c t i o n s \ M o v e   i n t o   h i e r a r c h y   F o r   & l t ; T a b l e s \ C a l e n d a r \ H i e r a r c h i e s \ D a t e   H i e r a r c h y & g t ; < / K e y > < / D i a g r a m O b j e c t K e y > < D i a g r a m O b j e c t K e y > < K e y > T a g G r o u p s \ N o d e   T y p e s < / K e y > < / D i a g r a m O b j e c t K e y > < D i a g r a m O b j e c t K e y > < K e y > T a g G r o u p s \ A d d i t i o n a l   I n f o   T y p e s < / K e y > < / D i a g r a m O b j e c t K e y > < D i a g r a m O b j e c t K e y > < K e y > T a g G r o u p s \ C a l c u l a t e d   C o l u m n s < / K e y > < / D i a g r a m O b j e c t K e y > < D i a g r a m O b j e c t K e y > < K e y > T a g G r o u p s \ W a r n i n g s < / K e y > < / D i a g r a m O b j e c t K e y > < D i a g r a m O b j e c t K e y > < K e y > T a g G r o u p s \ H i g h l i g h t   R e a s o n s < / K e y > < / D i a g r a m O b j e c t K e y > < D i a g r a m O b j e c t K e y > < K e y > T a g G r o u p s \ S t a t e < / K e y > < / D i a g r a m O b j e c t K e y > < D i a g r a m O b j e c t K e y > < K e y > T a g G r o u p s \ L i n k   R o l e s < / K e y > < / D i a g r a m O b j e c t K e y > < D i a g r a m O b j e c t K e y > < K e y > T a g G r o u p s \ L i n k   T y p e s < / K e y > < / D i a g r a m O b j e c t K e y > < D i a g r a m O b j e c t K e y > < K e y > T a g G r o u p s \ L i n k   S t a t e s < / K e y > < / D i a g r a m O b j e c t K e y > < D i a g r a m O b j e c t K e y > < K e y > D i a g r a m \ T a g G r o u p s \ D e l e t i o n   I m p a c t s < / K e y > < / D i a g r a m O b j e c t K e y > < D i a g r a m O b j e c t K e y > < K e y > T a g G r o u p s \ H i e r a r c h y   I d e n t i f i e r s < / K e y > < / D i a g r a m O b j e c t K e y > < D i a g r a m O b j e c t K e y > < K e y > T a g G r o u p s \ T a b l e   I d e n t i f i e r s < / K e y > < / D i a g r a m O b j e c t K e y > < D i a g r a m O b j e c t K e y > < K e y > T a g G r o u p s \ A c t i o n   D e s c r i p t o r s < / K e y > < / D i a g r a m O b j e c t K e y > < D i a g r a m O b j e c t K e y > < K e y > T a g G r o u p s \ H i n t   T e x t s < / K e y > < / D i a g r a m O b j e c t K e y > < D i a g r a m O b j e c t K e y > < K e y > S t a t i c   T a g s \ T a b l e 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 T a g s \ H i e r a r c h y < / K e y > < / D i a g r a m O b j e c t K e y > < D i a g r a m O b j e c t K e y > < K e y > S t a t i c   T a g s \ H i e r a r c h y L e v e l < / K e y > < / D i a g r a m O b j e c t K e y > < D i a g r a m O b j e c t K e y > < K e y > S t a t i c   T a g s \ K P I < / K e y > < / D i a g r a m O b j e c t K e y > < D i a g r a m O b j e c t K e y > < K e y > S t a t i c   T a g s \ A d d i t i o n a l   I n f o   f o r   S o u r c e   C o l u m n < / K e y > < / D i a g r a m O b j e c t K e y > < D i a g r a m O b j e c t K e y > < K e y > S t a t i c   T a g s \ C a l c u l a t e d   C o l u m n < / K e y > < / D i a g r a m O b j e c t K e y > < D i a g r a m O b j e c t K e y > < K e y > S t a t i c   T a g s \ E r r o r < / K e y > < / D i a g r a m O b j e c t K e y > < D i a g r a m O b j e c t K e y > < K e y > S t a t i c   T a g s \ N o t C a l c u l a t e d < / K e y > < / D i a g r a m O b j e c t K e y > < D i a g r a m O b j e c t K e y > < K e y > S t a t i c   T a g s \ I s   I m p l i c i t   M e a s u r e < / K e y > < / D i a g r a m O b j e c t K e y > < D i a g r a m O b j e c t K e y > < K e y > S t a t i c   T a g s \ R e l a t e d < / K e y > < / D i a g r a m O b j e c t K e y > < D i a g r a m O b j e c t K e y > < K e y > S t a t i c   T a g s \ D e l e t i n g < / K e y > < / D i a g r a m O b j e c t K e y > < D i a g r a m O b j e c t K e y > < K e y > S t a t i c   T a g s \ C r e a t i n g   V a l i d   R e l a t i o n s h i p < / K e y > < / D i a g r a m O b j e c t K e y > < D i a g r a m O b j e c t K e y > < K e y > S t a t i c   T a g s \ H i d d e n < / K e y > < / D i a g r a m O b j e c t K e y > < D i a g r a m O b j e c t K e y > < K e y > S t a t i c   T a g s \ L i n k e d   T a b l e   C o l u m n < / K e y > < / D i a g r a m O b j e c t K e y > < D i a g r a m O b j e c t K e y > < K e y > S t a t i c   T a g s \ I s   r e a d o n l y < / K e y > < / D i a g r a m O b j e c t K e y > < D i a g r a m O b j e c t K e y > < K e y > S t a t i c   T a g s \ F K < / K e y > < / D i a g r a m O b j e c t K e y > < D i a g r a m O b j e c t K e y > < K e y > S t a t i c   T a g s \ P K < / K e y > < / D i a g r a m O b j e c t K e y > < D i a g r a m O b j e c t K e y > < K e y > S t a t i c   T a g s \ R e l a t i o n s h i p < / K e y > < / D i a g r a m O b j e c t K e y > < D i a g r a m O b j e c t K e y > < K e y > S t a t i c   T a g s \ A c t i v e < / K e y > < / D i a g r a m O b j e c t K e y > < D i a g r a m O b j e c t K e y > < K e y > S t a t i c   T a g s \ I n a c t i v e < / K e y > < / D i a g r a m O b j e c t K e y > < D i a g r a m O b j e c t K e y > < K e y > S t a t i c   T a g s \ P r e v i e w   A c t i v e < / K e y > < / D i a g r a m O b j e c t K e y > < D i a g r a m O b j e c t K e y > < K e y > S t a t i c   T a g s \ P r e v i e w   I n a c t i v e < / K e y > < / D i a g r a m O b j e c t K e y > < D i a g r a m O b j e c t K e y > < K e y > S t a t i c   T a g s \ C r o s s F i l t e r D i r e c t i o n < / K e y > < / D i a g r a m O b j e c t K e y > < D i a g r a m O b j e c t K e y > < K e y > S t a t i c   T a g s \ C r o s s F i l t e r D i r e c t i o n S i n g l e < / K e y > < / D i a g r a m O b j e c t K e y > < D i a g r a m O b j e c t K e y > < K e y > S t a t i c   T a g s \ C r o s s F i l t e r D i r e c t i o n B o t h < / K e y > < / D i a g r a m O b j e c t K e y > < D i a g r a m O b j e c t K e y > < K e y > S t a t i c   T a g s \ E n d P o i n t M u l t i p l i c i t y O n e < / K e y > < / D i a g r a m O b j e c t K e y > < D i a g r a m O b j e c t K e y > < K e y > S t a t i c   T a g s \ E n d P o i n t M u l t i p l i c i t y M a n y < / K e y > < / D i a g r a m O b j e c t K e y > < D i a g r a m O b j e c t K e y > < K e y > D i a g r a m \ T a g G r o u p s \ H i g h l i g h t   R e a s o n s \ T a g s \ H a r d   D e l e t i o n   I m p a c t < / K e y > < / D i a g r a m O b j e c t K e y > < D i a g r a m O b j e c t K e y > < K e y > D i a g r a m \ T a g G r o u p s \ H i g h l i g h t   R e a s o n s \ T a g s \ M i n i m u m   D e l e t i o n   I m p a c t < / K e y > < / D i a g r a m O b j e c t K e y > < D i a g r a m O b j e c t K e y > < K e y > S t a t i c   T a g s \ C a n   b e   p a r t   o f   r e l a t i o n s h i p < / K e y > < / D i a g r a m O b j e c t K e y > < D i a g r a m O b j e c t K e y > < K e y > S t a t i c   T a g s \ H i n t   T e x t < / K e y > < / D i a g r a m O b j e c t K e y > < D i a g r a m O b j e c t K e y > < K e y > D y n a m i c   T a g s \ T a b l e s \ & l t ; T a b l e s \ P a r t e s _ d e _ S e r v i c i o s _ _ T a b l a _ d e _ h e c h o s & g t ; < / K e y > < / D i a g r a m O b j e c t K e y > < D i a g r a m O b j e c t K e y > < K e y > D y n a m i c   T a g s \ T a b l e s \ & l t ; T a b l e s \ S e r v i c i o s _ _ T D & g t ; < / K e y > < / D i a g r a m O b j e c t K e y > < D i a g r a m O b j e c t K e y > < K e y > D y n a m i c   T a g s \ T a b l e s \ & l t ; T a b l e s \ C a l e n d a r & g t ; < / K e y > < / D i a g r a m O b j e c t K e y > < D i a g r a m O b j e c t K e y > < K e y > D y n a m i c   T a g s \ H i e r a r c h i e s \ & l t ; T a b l e s \ C a l e n d a r \ H i e r a r c h i e s \ D a t e   H i e r a r c h y & g t ; < / K e y > < / D i a g r a m O b j e c t K e y > < D i a g r a m O b j e c t K e y > < K e y > T a b l e s \ P a r t e s _ d e _ S e r v i c i o s _ _ T a b l a _ d e _ h e c h o s < / K e y > < / D i a g r a m O b j e c t K e y > < D i a g r a m O b j e c t K e y > < K e y > T a b l e s \ P a r t e s _ d e _ S e r v i c i o s _ _ T a b l a _ d e _ h e c h o s \ C o l u m n s \ I D   S e r v i c i o s < / K e y > < / D i a g r a m O b j e c t K e y > < D i a g r a m O b j e c t K e y > < K e y > T a b l e s \ P a r t e s _ d e _ S e r v i c i o s _ _ T a b l a _ d e _ h e c h o s \ C o l u m n s \ F e c h a < / K e y > < / D i a g r a m O b j e c t K e y > < D i a g r a m O b j e c t K e y > < K e y > T a b l e s \ P a r t e s _ d e _ S e r v i c i o s _ _ T a b l a _ d e _ h e c h o s \ C o l u m n s \ N �   S e r v i c i o s < / K e y > < / D i a g r a m O b j e c t K e y > < D i a g r a m O b j e c t K e y > < K e y > T a b l e s \ P a r t e s _ d e _ S e r v i c i o s _ _ T a b l a _ d e _ h e c h o s \ M e a s u r e s \ S u m a   d e   N �   S e r v i c i o s < / K e y > < / D i a g r a m O b j e c t K e y > < D i a g r a m O b j e c t K e y > < K e y > T a b l e s \ P a r t e s _ d e _ S e r v i c i o s _ _ T a b l a _ d e _ h e c h o s \ S u m a   d e   N �   S e r v i c i o s \ A d d i t i o n a l   I n f o \ M e d i d a   i m p l � c i t a < / K e y > < / D i a g r a m O b j e c t K e y > < D i a g r a m O b j e c t K e y > < K e y > T a b l e s \ P a r t e s _ d e _ S e r v i c i o s _ _ T a b l a _ d e _ h e c h o s \ M e a s u r e s \ T o t a l   I n g r e s o s < / K e y > < / D i a g r a m O b j e c t K e y > < D i a g r a m O b j e c t K e y > < K e y > T a b l e s \ P a r t e s _ d e _ S e r v i c i o s _ _ T a b l a _ d e _ h e c h o s \ M e a s u r e s \ T o t a l   T i e m p o < / K e y > < / D i a g r a m O b j e c t K e y > < D i a g r a m O b j e c t K e y > < K e y > T a b l e s \ P a r t e s _ d e _ S e r v i c i o s _ _ T a b l a _ d e _ h e c h o s \ M e a s u r e s \ T o t a l   S e r v i c i o s < / K e y > < / D i a g r a m O b j e c t K e y > < D i a g r a m O b j e c t K e y > < K e y > T a b l e s \ P a r t e s _ d e _ S e r v i c i o s _ _ T a b l a _ d e _ h e c h o s \ M e a s u r e s \ T o t a l   M a r . B r u t o < / K e y > < / D i a g r a m O b j e c t K e y > < D i a g r a m O b j e c t K e y > < K e y > T a b l e s \ P a r t e s _ d e _ S e r v i c i o s _ _ T a b l a _ d e _ h e c h o s \ M e a s u r e s \ M B   p o r   h o r a   d e   u s o   d e   T a l l e r < / K e y > < / D i a g r a m O b j e c t K e y > < D i a g r a m O b j e c t K e y > < K e y > T a b l e s \ S e r v i c i o s _ _ T D < / K e y > < / D i a g r a m O b j e c t K e y > < D i a g r a m O b j e c t K e y > < K e y > T a b l e s \ S e r v i c i o s _ _ T D \ C o l u m n s \ I D   P r o d u c t o < / K e y > < / D i a g r a m O b j e c t K e y > < D i a g r a m O b j e c t K e y > < K e y > T a b l e s \ S e r v i c i o s _ _ T D \ C o l u m n s \ P r o d u c t o < / K e y > < / D i a g r a m O b j e c t K e y > < D i a g r a m O b j e c t K e y > < K e y > T a b l e s \ S e r v i c i o s _ _ T D \ C o l u m n s \ T i e m p o < / K e y > < / D i a g r a m O b j e c t K e y > < D i a g r a m O b j e c t K e y > < K e y > T a b l e s \ S e r v i c i o s _ _ T D \ C o l u m n s \ I n g r e s o s < / K e y > < / D i a g r a m O b j e c t K e y > < D i a g r a m O b j e c t K e y > < K e y > T a b l e s \ S e r v i c i o s _ _ T D \ C o l u m n s \ M a r g e n   B r u t o < / K e y > < / D i a g r a m O b j e c t K e y > < D i a g r a m O b j e c t K e y > < K e y > T a b l e s \ S e r v i c i o s _ _ T D \ M e a s u r e s \ S u m a   d e   T i e m p o < / K e y > < / D i a g r a m O b j e c t K e y > < D i a g r a m O b j e c t K e y > < K e y > T a b l e s \ S e r v i c i o s _ _ T D \ S u m a   d e   T i e m p o \ A d d i t i o n a l   I n f o \ M e d i d a   i m p l � c i t a < / K e y > < / D i a g r a m O b j e c t K e y > < D i a g r a m O b j e c t K e y > < K e y > T a b l e s \ S e r v i c i o s _ _ T D \ M e a s u r e s \ S u m a   d e   I n g r e s o s < / K e y > < / D i a g r a m O b j e c t K e y > < D i a g r a m O b j e c t K e y > < K e y > T a b l e s \ S e r v i c i o s _ _ T D \ S u m a   d e   I n g r e s o s \ A d d i t i o n a l   I n f o \ M e d i d a   i m p l � c i t a < / K e y > < / D i a g r a m O b j e c t K e y > < D i a g r a m O b j e c t K e y > < K e y > T a b l e s \ S e r v i c i o s _ _ T D \ M e a s u r e s \ S u m a   d e   M a r g e n   B r u t o < / K e y > < / D i a g r a m O b j e c t K e y > < D i a g r a m O b j e c t K e y > < K e y > T a b l e s \ S e r v i c i o s _ _ T D \ S u m a   d e   M a r g e n   B r u t o \ A d d i t i o n a l   I n f o \ M e d i d a   i m p l � c i t a < / K e y > < / D i a g r a m O b j e c t K e y > < D i a g r a m O b j e c t K e y > < K e y > T a b l e s \ C a l e n d a r < / K e y > < / D i a g r a m O b j e c t K e y > < D i a g r a m O b j e c t K e y > < K e y > T a b l e s \ C a l e n d a r \ C o l u m n s \ D a t e < / K e y > < / D i a g r a m O b j e c t K e y > < D i a g r a m O b j e c t K e y > < K e y > T a b l e s \ C a l e n d a r \ C o l u m n s \ Y e a r < / K e y > < / D i a g r a m O b j e c t K e y > < D i a g r a m O b j e c t K e y > < K e y > T a b l e s \ C a l e n d a r \ C o l u m n s \ M o n t h   N u m b e r < / K e y > < / D i a g r a m O b j e c t K e y > < D i a g r a m O b j e c t K e y > < K e y > T a b l e s \ C a l e n d a r \ C o l u m n s \ M o n t h < / K e y > < / D i a g r a m O b j e c t K e y > < D i a g r a m O b j e c t K e y > < K e y > T a b l e s \ C a l e n d a r \ C o l u m n s \ M M M - Y Y Y Y < / K e y > < / D i a g r a m O b j e c t K e y > < D i a g r a m O b j e c t K e y > < K e y > T a b l e s \ C a l e n d a r \ C o l u m n s \ D a y   O f   W e e k   N u m b e r < / K e y > < / D i a g r a m O b j e c t K e y > < D i a g r a m O b j e c t K e y > < K e y > T a b l e s \ C a l e n d a r \ C o l u m n s \ D a y   O f   W e e k < / K e y > < / D i a g r a m O b j e c t K e y > < D i a g r a m O b j e c t K e y > < K e y > T a b l e s \ C a l e n d a r \ C o l u m n s \ T r i m e s t r e < / K e y > < / D i a g r a m O b j e c t K e y > < D i a g r a m O b j e c t K e y > < K e y > T a b l e s \ C a l e n d a r \ H i e r a r c h i e s \ D a t e   H i e r a r c h y < / K e y > < / D i a g r a m O b j e c t K e y > < D i a g r a m O b j e c t K e y > < K e y > T a b l e s \ C a l e n d a r \ H i e r a r c h i e s \ D a t e   H i e r a r c h y \ L e v e l s \ Y e a r < / K e y > < / D i a g r a m O b j e c t K e y > < D i a g r a m O b j e c t K e y > < K e y > T a b l e s \ C a l e n d a r \ H i e r a r c h i e s \ D a t e   H i e r a r c h y \ L e v e l s \ M o n t h < / K e y > < / D i a g r a m O b j e c t K e y > < D i a g r a m O b j e c t K e y > < K e y > T a b l e s \ C a l e n d a r \ H i e r a r c h i e s \ D a t e   H i e r a r c h y \ L e v e l s \ D a t e C o l u m n < / K e y > < / D i a g r a m O b j e c t K e y > < D i a g r a m O b j e c t K e y > < K e y > R e l a t i o n s h i p s \ & l t ; T a b l e s \ P a r t e s _ d e _ S e r v i c i o s _ _ T a b l a _ d e _ h e c h o s \ C o l u m n s \ I D   S e r v i c i o s & g t ; - & l t ; T a b l e s \ S e r v i c i o s _ _ T D \ C o l u m n s \ I D   P r o d u c t o & g t ; < / K e y > < / D i a g r a m O b j e c t K e y > < D i a g r a m O b j e c t K e y > < K e y > R e l a t i o n s h i p s \ & l t ; T a b l e s \ P a r t e s _ d e _ S e r v i c i o s _ _ T a b l a _ d e _ h e c h o s \ C o l u m n s \ I D   S e r v i c i o s & g t ; - & l t ; T a b l e s \ S e r v i c i o s _ _ T D \ C o l u m n s \ I D   P r o d u c t o & g t ; \ F K < / K e y > < / D i a g r a m O b j e c t K e y > < D i a g r a m O b j e c t K e y > < K e y > R e l a t i o n s h i p s \ & l t ; T a b l e s \ P a r t e s _ d e _ S e r v i c i o s _ _ T a b l a _ d e _ h e c h o s \ C o l u m n s \ I D   S e r v i c i o s & g t ; - & l t ; T a b l e s \ S e r v i c i o s _ _ T D \ C o l u m n s \ I D   P r o d u c t o & g t ; \ P K < / K e y > < / D i a g r a m O b j e c t K e y > < D i a g r a m O b j e c t K e y > < K e y > R e l a t i o n s h i p s \ & l t ; T a b l e s \ P a r t e s _ d e _ S e r v i c i o s _ _ T a b l a _ d e _ h e c h o s \ C o l u m n s \ I D   S e r v i c i o s & g t ; - & l t ; T a b l e s \ S e r v i c i o s _ _ T D \ C o l u m n s \ I D   P r o d u c t o & g t ; \ C r o s s F i l t e r < / K e y > < / D i a g r a m O b j e c t K e y > < D i a g r a m O b j e c t K e y > < K e y > R e l a t i o n s h i p s \ & l t ; T a b l e s \ P a r t e s _ d e _ S e r v i c i o s _ _ T a b l a _ d e _ h e c h o s \ C o l u m n s \ F e c h a & g t ; - & l t ; T a b l e s \ C a l e n d a r \ C o l u m n s \ D a t e & g t ; < / K e y > < / D i a g r a m O b j e c t K e y > < D i a g r a m O b j e c t K e y > < K e y > R e l a t i o n s h i p s \ & l t ; T a b l e s \ P a r t e s _ d e _ S e r v i c i o s _ _ T a b l a _ d e _ h e c h o s \ C o l u m n s \ F e c h a & g t ; - & l t ; T a b l e s \ C a l e n d a r \ C o l u m n s \ D a t e & g t ; \ F K < / K e y > < / D i a g r a m O b j e c t K e y > < D i a g r a m O b j e c t K e y > < K e y > R e l a t i o n s h i p s \ & l t ; T a b l e s \ P a r t e s _ d e _ S e r v i c i o s _ _ T a b l a _ d e _ h e c h o s \ C o l u m n s \ F e c h a & g t ; - & l t ; T a b l e s \ C a l e n d a r \ C o l u m n s \ D a t e & g t ; \ P K < / K e y > < / D i a g r a m O b j e c t K e y > < D i a g r a m O b j e c t K e y > < K e y > R e l a t i o n s h i p s \ & l t ; T a b l e s \ P a r t e s _ d e _ S e r v i c i o s _ _ T a b l a _ d e _ h e c h o s \ C o l u m n s \ F e c h a & g t ; - & l t ; T a b l e s \ C a l e n d a r \ C o l u m n s \ D a t e & g t ; \ C r o s s F i l t e r < / K e y > < / D i a g r a m O b j e c t K e y > < / A l l K e y s > < S e l e c t e d K e y s > < D i a g r a m O b j e c t K e y > < K e y > T a b l e s \ C a l e n d a r \ C o l u m n s \ T r i m e s t r e < / K e y > < / D i a g r a m O b j e c t K e y > < / S e l e c t e d K e y s > < / M a i n t a i n e r > < V i e w S t a t e F a c t o r y T y p e > M i c r o s o f t . A n a l y s i s S e r v i c e s . C o m m o n . D i a g r a m D i s p l a y V i e w S t a t e F a c t o r y 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 E R   D i a g r a m < / K e y > < / a : K e y > < a : V a l u e   i : t y p e = " D i a g r a m D i s p l a y D i a g r a m V i e w S t a t e " > < L a y e d O u t > t r u e < / L a y e d O u t > < Z o o m P e r c e n t > 1 0 0 < / Z o o m P e r c e n t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 A c t i o n s \ D e l e t e   f r o m   m o d e l 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 A c t i o n s \ S e l e c t 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  R e l a t i o n s h i p 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 A c t i o n s \ L a u n c h   C r e a t e   R e l a t i o n s h i p   D i a l o g 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 A c t i o n s \ L a u n c h   E d i t   R e l a t i o n s h i p   D i a l o g 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  H i e r a r c h y   w i t h   L e v e l s 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  E m p t y   H i e r a r c h y 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 f r o m   H i e r a r c h y 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 A c t i o n s \ R e n a m e   N o d e 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 A c t i o n s \ M o v e   N o d e 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 t h e   e n t i t y 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 t h e   e n t i t y 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 A c t i o n s \ G o T o 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 A c t i o n s \ M o v e   U p 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 A c t i o n s \ M o v e   D o w n 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 A c t i o n s \ M a r k   R e l a t i o n s h i p   a s   A c t i v e 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 A c t i o n s \ M a r k   R e l a t i o n s h i p   a s   I n a c t i v e 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 A c t i o n s \ R e l a t i o n s h i p   C r o s s   F i l t e r   D i r e c t i o n   S i n g l e 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 A c t i o n s \ R e l a t i o n s h i p   C r o s s   F i l t e r   D i r e c t i o n   B o t h 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 A c t i o n s \ R e l a t i o n s h i p   E n d   P o i n t   M u l t i p l i c i t y   O n e 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 A c t i o n s \ R e l a t i o n s h i p   E n d   P o i n t   M u l t i p l i c i t y   M a n y 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 A c t i o n s \ A d d   t o   a   H i e r a r c h y   i n   T a b l e   C a l e n d a r 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 A c t i o n s \ A d d   t o   h i e r a r c h y   F o r   & l t ; T a b l e s \ C a l e n d a r \ H i e r a r c h i e s \ D a t e   H i e r a r c h y & g t ; 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 A c t i o n s \ M o v e   t o   a   H i e r a r c h y   i n   T a b l e   C a l e n d a r 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 A c t i o n s \ M o v e   i n t o   h i e r a r c h y   F o r   & l t ; T a b l e s \ C a l e n d a r \ H i e r a r c h i e s \ D a t e   H i e r a r c h y & g t ; 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 T a g G r o u p s \ A d d i t i o n a l   I n f o   T y p e s 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 T a g G r o u p s \ C a l c u l a t e d   C o l u m n s 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 T a g G r o u p s \ W a r n i n g s 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 T a g G r o u p s \ H i g h l i g h t   R e a s o n s 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 R o l e s 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 S t a t e s 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 D i a g r a m \ T a g G r o u p s \ D e l e t i o n   I m p a c t s 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 T a g G r o u p s \ H i e r a r c h y   I d e n t i f i e r s 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 T a g G r o u p s \ T a b l e   I d e n t i f i e r s 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 T a g G r o u p s \ A c t i o n   D e s c r i p t o r s 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 T a g G r o u p s \ H i n t   T e x t s 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 T a g s \ T a b l e 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 T a g s \ H i e r a r c h y 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 T a g s \ H i e r a r c h y L e v e l 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 T a g s \ A d d i t i o n a l   I n f o   f o r   S o u r c e   C o l u m n 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 T a g s \ C a l c u l a t e d   C o l u m n 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 T a g s \ E r r o r 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 T a g s \ N o t C a l c u l a t e d 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 T a g s \ R e l a t e d 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 T a g s \ D e l e t i n g 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 T a g s \ C r e a t i n g   V a l i d   R e l a t i o n s h i p 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 T a g s \ L i n k e d   T a b l e   C o l u m n 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 T a g s \ F K 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 T a g s \ P K 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 T a g s \ R e l a t i o n s h i p 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 T a g s \ A c t i v e 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 T a g s \ I n a c t i v e 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 T a g s \ P r e v i e w   A c t i v e 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 T a g s \ P r e v i e w   I n a c t i v e 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 T a g s \ C r o s s F i l t e r D i r e c t i o n 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 T a g s \ C r o s s F i l t e r D i r e c t i o n S i n g l e 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 T a g s \ C r o s s F i l t e r D i r e c t i o n B o t h 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 T a g s \ E n d P o i n t M u l t i p l i c i t y O n e 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 T a g s \ E n d P o i n t M u l t i p l i c i t y M a n y 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 D i a g r a m \ T a g G r o u p s \ H i g h l i g h t   R e a s o n s \ T a g s \ H a r d   D e l e t i o n   I m p a c t 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 D i a g r a m \ T a g G r o u p s \ H i g h l i g h t   R e a s o n s \ T a g s \ M i n i m u m   D e l e t i o n   I m p a c t 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 T a g s \ C a n   b e   p a r t   o f   r e l a t i o n s h i p 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 T a g s \ H i n t   T e x t 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 D y n a m i c   T a g s \ T a b l e s \ & l t ; T a b l e s \ P a r t e s _ d e _ S e r v i c i o s _ _ T a b l a _ d e _ h e c h o s & g t ; 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 D y n a m i c   T a g s \ T a b l e s \ & l t ; T a b l e s \ S e r v i c i o s _ _ T D & g t ; 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 D y n a m i c   T a g s \ T a b l e s \ & l t ; T a b l e s \ C a l e n d a r & g t ; 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 D y n a m i c   T a g s \ H i e r a r c h i e s \ & l t ; T a b l e s \ C a l e n d a r \ H i e r a r c h i e s \ D a t e   H i e r a r c h y & g t ; 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 T a b l e s \ P a r t e s _ d e _ S e r v i c i o s _ _ T a b l a _ d e _ h e c h o s < / K e y > < / a : K e y > < a : V a l u e   i : t y p e = " D i a g r a m D i s p l a y N o d e V i e w S t a t e " > < H e i g h t > 1 1 7 < / H e i g h t > < I s E x p a n d e d > t r u e < / I s E x p a n d e d > < L a y e d O u t > t r u e < / L a y e d O u t > < L e f t > 2 4 7 < / L e f t > < T a b I n d e x > 1 < / T a b I n d e x > < W i d t h > 2 4 3 < / W i d t h > < / a : V a l u e > < / a : K e y V a l u e O f D i a g r a m O b j e c t K e y a n y T y p e z b w N T n L X > < a : K e y V a l u e O f D i a g r a m O b j e c t K e y a n y T y p e z b w N T n L X > < a : K e y > < K e y > T a b l e s \ P a r t e s _ d e _ S e r v i c i o s _ _ T a b l a _ d e _ h e c h o s \ C o l u m n s \ I D   S e r v i c i o s 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 T a b l e s \ P a r t e s _ d e _ S e r v i c i o s _ _ T a b l a _ d e _ h e c h o s \ C o l u m n s \ F e c h a 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 T a b l e s \ P a r t e s _ d e _ S e r v i c i o s _ _ T a b l a _ d e _ h e c h o s \ C o l u m n s \ N �   S e r v i c i o s 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 T a b l e s \ P a r t e s _ d e _ S e r v i c i o s _ _ T a b l a _ d e _ h e c h o s \ M e a s u r e s \ S u m a   d e   N �   S e r v i c i o s 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 T a b l e s \ P a r t e s _ d e _ S e r v i c i o s _ _ T a b l a _ d e _ h e c h o s \ S u m a   d e   N �   S e r v i c i o s \ A d d i t i o n a l   I n f o \ M e d i d a   i m p l � c i t a < / K e y > < / a : K e y > < a : V a l u e   i : t y p e = " D i a g r a m D i s p l a y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 T a b l e s \ P a r t e s _ d e _ S e r v i c i o s _ _ T a b l a _ d e _ h e c h o s \ M e a s u r e s \ T o t a l   I n g r e s o s 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 T a b l e s \ P a r t e s _ d e _ S e r v i c i o s _ _ T a b l a _ d e _ h e c h o s \ M e a s u r e s \ T o t a l   T i e m p o 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 T a b l e s \ P a r t e s _ d e _ S e r v i c i o s _ _ T a b l a _ d e _ h e c h o s \ M e a s u r e s \ T o t a l   S e r v i c i o s 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 T a b l e s \ P a r t e s _ d e _ S e r v i c i o s _ _ T a b l a _ d e _ h e c h o s \ M e a s u r e s \ T o t a l   M a r . B r u t o 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 T a b l e s \ P a r t e s _ d e _ S e r v i c i o s _ _ T a b l a _ d e _ h e c h o s \ M e a s u r e s \ M B   p o r   h o r a   d e   u s o   d e   T a l l e r 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 T a b l e s \ S e r v i c i o s _ _ T D < / K e y > < / a : K e y > < a : V a l u e   i : t y p e = " D i a g r a m D i s p l a y N o d e V i e w S t a t e " > < H e i g h t > 1 6 8 < / H e i g h t > < I s E x p a n d e d > t r u e < / I s E x p a n d e d > < L a y e d O u t > t r u e < / L a y e d O u t > < L e f t > 1 < / L e f t > < W i d t h > 2 0 0 < / W i d t h > < / a : V a l u e > < / a : K e y V a l u e O f D i a g r a m O b j e c t K e y a n y T y p e z b w N T n L X > < a : K e y V a l u e O f D i a g r a m O b j e c t K e y a n y T y p e z b w N T n L X > < a : K e y > < K e y > T a b l e s \ S e r v i c i o s _ _ T D \ C o l u m n s \ I D   P r o d u c t o 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 T a b l e s \ S e r v i c i o s _ _ T D \ C o l u m n s \ P r o d u c t o 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 T a b l e s \ S e r v i c i o s _ _ T D \ C o l u m n s \ T i e m p o 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 T a b l e s \ S e r v i c i o s _ _ T D \ C o l u m n s \ I n g r e s o s 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 T a b l e s \ S e r v i c i o s _ _ T D \ C o l u m n s \ M a r g e n   B r u t o 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 T a b l e s \ S e r v i c i o s _ _ T D \ M e a s u r e s \ S u m a   d e   T i e m p o 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 T a b l e s \ S e r v i c i o s _ _ T D \ S u m a   d e   T i e m p o \ A d d i t i o n a l   I n f o \ M e d i d a   i m p l � c i t a < / K e y > < / a : K e y > < a : V a l u e   i : t y p e = " D i a g r a m D i s p l a y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 T a b l e s \ S e r v i c i o s _ _ T D \ M e a s u r e s \ S u m a   d e   I n g r e s o s 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 T a b l e s \ S e r v i c i o s _ _ T D \ S u m a   d e   I n g r e s o s \ A d d i t i o n a l   I n f o \ M e d i d a   i m p l � c i t a < / K e y > < / a : K e y > < a : V a l u e   i : t y p e = " D i a g r a m D i s p l a y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 T a b l e s \ S e r v i c i o s _ _ T D \ M e a s u r e s \ S u m a   d e   M a r g e n   B r u t o 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 T a b l e s \ S e r v i c i o s _ _ T D \ S u m a   d e   M a r g e n   B r u t o \ A d d i t i o n a l   I n f o \ M e d i d a   i m p l � c i t a < / K e y > < / a : K e y > < a : V a l u e   i : t y p e = " D i a g r a m D i s p l a y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 T a b l e s \ C a l e n d a r < / K e y > < / a : K e y > < a : V a l u e   i : t y p e = " D i a g r a m D i s p l a y N o d e V i e w S t a t e " > < H e i g h t > 2 7 3 < / H e i g h t > < I s E x p a n d e d > t r u e < / I s E x p a n d e d > < L a y e d O u t > t r u e < / L a y e d O u t > < L e f t > 5 2 2 < / L e f t > < T a b I n d e x > 2 < / T a b I n d e x > < W i d t h > 2 0 0 < / W i d t h > < / a : V a l u e > < / a : K e y V a l u e O f D i a g r a m O b j e c t K e y a n y T y p e z b w N T n L X > < a : K e y V a l u e O f D i a g r a m O b j e c t K e y a n y T y p e z b w N T n L X > < a : K e y > < K e y > T a b l e s \ C a l e n d a r \ C o l u m n s \ D a t e 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 T a b l e s \ C a l e n d a r \ C o l u m n s \ Y e a r 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 T a b l e s \ C a l e n d a r \ C o l u m n s \ M o n t h   N u m b e r 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 T a b l e s \ C a l e n d a r \ C o l u m n s \ M o n t h 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 T a b l e s \ C a l e n d a r \ C o l u m n s \ M M M - Y Y Y Y 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 T a b l e s \ C a l e n d a r \ C o l u m n s \ D a y   O f   W e e k   N u m b e r 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 T a b l e s \ C a l e n d a r \ C o l u m n s \ D a y   O f   W e e k 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 T a b l e s \ C a l e n d a r \ C o l u m n s \ T r i m e s t r e < / K e y > < / a : K e y > < a : V a l u e   i : t y p e = " D i a g r a m D i s p l a y N o d e V i e w S t a t e " > < H e i g h t > 1 5 0 < / H e i g h t > < I s E x p a n d e d > t r u e < / I s E x p a n d e d > < I s F o c u s e d > t r u e < / I s F o c u s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 T a b l e s \ C a l e n d a r \ H i e r a r c h i e s \ D a t e   H i e r a r c h y < / K e y > < / a : K e y > < a : V a l u e   i : t y p e = " D i a g r a m D i s p l a y N o d e V i e w S t a t e " > < H e i g h t > 1 5 0 < / H e i g h t > < W i d t h > 2 0 0 < / W i d t h > < / a : V a l u e > < / a : K e y V a l u e O f D i a g r a m O b j e c t K e y a n y T y p e z b w N T n L X > < a : K e y V a l u e O f D i a g r a m O b j e c t K e y a n y T y p e z b w N T n L X > < a : K e y > < K e y > T a b l e s \ C a l e n d a r \ H i e r a r c h i e s \ D a t e   H i e r a r c h y \ L e v e l s \ Y e a r 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 T a b l e s \ C a l e n d a r \ H i e r a r c h i e s \ D a t e   H i e r a r c h y \ L e v e l s \ M o n t h 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 T a b l e s \ C a l e n d a r \ H i e r a r c h i e s \ D a t e   H i e r a r c h y \ L e v e l s \ D a t e C o l u m n 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 R e l a t i o n s h i p s \ & l t ; T a b l e s \ P a r t e s _ d e _ S e r v i c i o s _ _ T a b l a _ d e _ h e c h o s \ C o l u m n s \ I D   S e r v i c i o s & g t ; - & l t ; T a b l e s \ S e r v i c i o s _ _ T D \ C o l u m n s \ I D   P r o d u c t o & g t ; < / K e y > < / a : K e y > < a : V a l u e   i : t y p e = " D i a g r a m D i s p l a y L i n k V i e w S t a t e " > < A u t o m a t i o n P r o p e r t y H e l p e r T e x t > E x t r e m o   1 :   ( 2 3 1 , 5 8 , 5 ) .   E x t r e m o   2 :   ( 2 1 7 , 8 4 )   < / A u t o m a t i o n P r o p e r t y H e l p e r T e x t > < L a y e d O u t > t r u e < / L a y e d O u t > < P o i n t s   x m l n s : b = " h t t p : / / s c h e m a s . d a t a c o n t r a c t . o r g / 2 0 0 4 / 0 7 / S y s t e m . W i n d o w s " > < b : P o i n t > < b : _ x > 2 3 1 < / b : _ x > < b : _ y > 5 8 . 5 < / b : _ y > < / b : P o i n t > < b : P o i n t > < b : _ x > 2 2 6 < / b : _ x > < b : _ y > 5 8 . 5 < / b : _ y > < / b : P o i n t > < b : P o i n t > < b : _ x > 2 2 4 < / b : _ x > < b : _ y > 6 0 . 5 < / b : _ y > < / b : P o i n t > < b : P o i n t > < b : _ x > 2 2 4 < / b : _ x > < b : _ y > 8 2 < / b : _ y > < / b : P o i n t > < b : P o i n t > < b : _ x > 2 2 2 < / b : _ x > < b : _ y > 8 4 < / b : _ y > < / b : P o i n t > < b : P o i n t > < b : _ x > 2 1 7 < / b : _ x > < b : _ y > 8 4 < / b : _ y > < / b : P o i n t > < / P o i n t s > < / a : V a l u e > < / a : K e y V a l u e O f D i a g r a m O b j e c t K e y a n y T y p e z b w N T n L X > < a : K e y V a l u e O f D i a g r a m O b j e c t K e y a n y T y p e z b w N T n L X > < a : K e y > < K e y > R e l a t i o n s h i p s \ & l t ; T a b l e s \ P a r t e s _ d e _ S e r v i c i o s _ _ T a b l a _ d e _ h e c h o s \ C o l u m n s \ I D   S e r v i c i o s & g t ; - & l t ; T a b l e s \ S e r v i c i o s _ _ T D \ C o l u m n s \ I D   P r o d u c t o & g t ; \ F K < / K e y > < / a : K e y > < a : V a l u e   i : t y p e = " D i a g r a m D i s p l a y L i n k E n d p o i n t V i e w S t a t e " > < H e i g h t > 1 6 < / H e i g h t > < L a b e l L o c a t i o n   x m l n s : b = " h t t p : / / s c h e m a s . d a t a c o n t r a c t . o r g / 2 0 0 4 / 0 7 / S y s t e m . W i n d o w s " > < b : _ x > 2 3 1 < / b : _ x > < b : _ y > 5 0 . 5 < / b : _ y > < / L a b e l L o c a t i o n > < L o c a t i o n   x m l n s : b = " h t t p : / / s c h e m a s . d a t a c o n t r a c t . o r g / 2 0 0 4 / 0 7 / S y s t e m . W i n d o w s " > < b : _ x > 2 4 7 < / b : _ x > < b : _ y > 5 8 . 5 < / b : _ y > < / L o c a t i o n > < S h a p e R o t a t e A n g l e > 1 8 0 < / S h a p e R o t a t e A n g l e > < W i d t h > 1 6 < / W i d t h > < / a : V a l u e > < / a : K e y V a l u e O f D i a g r a m O b j e c t K e y a n y T y p e z b w N T n L X > < a : K e y V a l u e O f D i a g r a m O b j e c t K e y a n y T y p e z b w N T n L X > < a : K e y > < K e y > R e l a t i o n s h i p s \ & l t ; T a b l e s \ P a r t e s _ d e _ S e r v i c i o s _ _ T a b l a _ d e _ h e c h o s \ C o l u m n s \ I D   S e r v i c i o s & g t ; - & l t ; T a b l e s \ S e r v i c i o s _ _ T D \ C o l u m n s \ I D   P r o d u c t o & g t ; \ P K < / K e y > < / a : K e y > < a : V a l u e   i : t y p e = " D i a g r a m D i s p l a y L i n k E n d p o i n t V i e w S t a t e " > < H e i g h t > 1 6 < / H e i g h t > < L a b e l L o c a t i o n   x m l n s : b = " h t t p : / / s c h e m a s . d a t a c o n t r a c t . o r g / 2 0 0 4 / 0 7 / S y s t e m . W i n d o w s " > < b : _ x > 2 0 1 < / b : _ x > < b : _ y > 7 6 < / b : _ y > < / L a b e l L o c a t i o n > < L o c a t i o n   x m l n s : b = " h t t p : / / s c h e m a s . d a t a c o n t r a c t . o r g / 2 0 0 4 / 0 7 / S y s t e m . W i n d o w s " > < b : _ x > 2 0 1 < / b : _ x > < b : _ y > 8 4 < / b : _ y > < / L o c a t i o n > < S h a p e R o t a t e A n g l e > 3 6 0 < / S h a p e R o t a t e A n g l e > < W i d t h > 1 6 < / W i d t h > < / a : V a l u e > < / a : K e y V a l u e O f D i a g r a m O b j e c t K e y a n y T y p e z b w N T n L X > < a : K e y V a l u e O f D i a g r a m O b j e c t K e y a n y T y p e z b w N T n L X > < a : K e y > < K e y > R e l a t i o n s h i p s \ & l t ; T a b l e s \ P a r t e s _ d e _ S e r v i c i o s _ _ T a b l a _ d e _ h e c h o s \ C o l u m n s \ I D   S e r v i c i o s & g t ; - & l t ; T a b l e s \ S e r v i c i o s _ _ T D \ C o l u m n s \ I D   P r o d u c t o & g t ; \ C r o s s F i l t e r < / K e y > < / a : K e y > < a : V a l u e   i : t y p e = " D i a g r a m D i s p l a y L i n k C r o s s F i l t e r V i e w S t a t e " > < P o i n t s   x m l n s : b = " h t t p : / / s c h e m a s . d a t a c o n t r a c t . o r g / 2 0 0 4 / 0 7 / S y s t e m . W i n d o w s " > < b : P o i n t > < b : _ x > 2 3 1 < / b : _ x > < b : _ y > 5 8 . 5 < / b : _ y > < / b : P o i n t > < b : P o i n t > < b : _ x > 2 2 6 < / b : _ x > < b : _ y > 5 8 . 5 < / b : _ y > < / b : P o i n t > < b : P o i n t > < b : _ x > 2 2 4 < / b : _ x > < b : _ y > 6 0 . 5 < / b : _ y > < / b : P o i n t > < b : P o i n t > < b : _ x > 2 2 4 < / b : _ x > < b : _ y > 8 2 < / b : _ y > < / b : P o i n t > < b : P o i n t > < b : _ x > 2 2 2 < / b : _ x > < b : _ y > 8 4 < / b : _ y > < / b : P o i n t > < b : P o i n t > < b : _ x > 2 1 7 < / b : _ x > < b : _ y > 8 4 < / b : _ y > < / b : P o i n t > < / P o i n t s > < / a : V a l u e > < / a : K e y V a l u e O f D i a g r a m O b j e c t K e y a n y T y p e z b w N T n L X > < a : K e y V a l u e O f D i a g r a m O b j e c t K e y a n y T y p e z b w N T n L X > < a : K e y > < K e y > R e l a t i o n s h i p s \ & l t ; T a b l e s \ P a r t e s _ d e _ S e r v i c i o s _ _ T a b l a _ d e _ h e c h o s \ C o l u m n s \ F e c h a & g t ; - & l t ; T a b l e s \ C a l e n d a r \ C o l u m n s \ D a t e & g t ; < / K e y > < / a : K e y > < a : V a l u e   i : t y p e = " D i a g r a m D i s p l a y L i n k V i e w S t a t e " > < A u t o m a t i o n P r o p e r t y H e l p e r T e x t > E x t r e m o   1 :   ( 5 0 6 , 6 0 , 5 ) .   E x t r e m o   2 :   ( 5 0 6 , 1 3 4 , 5 )   < / A u t o m a t i o n P r o p e r t y H e l p e r T e x t > < L a y e d O u t > t r u e < / L a y e d O u t > < P o i n t s   x m l n s : b = " h t t p : / / s c h e m a s . d a t a c o n t r a c t . o r g / 2 0 0 4 / 0 7 / S y s t e m . W i n d o w s " > < b : P o i n t > < b : _ x > 5 0 6 < / b : _ x > < b : _ y > 6 0 . 5 < / b : _ y > < / b : P o i n t > < b : P o i n t > < b : _ x > 5 0 6 < / b : _ x > < b : _ y > 1 3 4 . 5 < / b : _ y > < / b : P o i n t > < / P o i n t s > < / a : V a l u e > < / a : K e y V a l u e O f D i a g r a m O b j e c t K e y a n y T y p e z b w N T n L X > < a : K e y V a l u e O f D i a g r a m O b j e c t K e y a n y T y p e z b w N T n L X > < a : K e y > < K e y > R e l a t i o n s h i p s \ & l t ; T a b l e s \ P a r t e s _ d e _ S e r v i c i o s _ _ T a b l a _ d e _ h e c h o s \ C o l u m n s \ F e c h a & g t ; - & l t ; T a b l e s \ C a l e n d a r \ C o l u m n s \ D a t e & g t ; \ F K < / K e y > < / a : K e y > < a : V a l u e   i : t y p e = " D i a g r a m D i s p l a y L i n k E n d p o i n t V i e w S t a t e " > < H e i g h t > 1 6 < / H e i g h t > < L a b e l L o c a t i o n   x m l n s : b = " h t t p : / / s c h e m a s . d a t a c o n t r a c t . o r g / 2 0 0 4 / 0 7 / S y s t e m . W i n d o w s " > < b : _ x > 4 9 0 < / b : _ x > < b : _ y > 5 2 . 5 < / b : _ y > < / L a b e l L o c a t i o n > < L o c a t i o n   x m l n s : b = " h t t p : / / s c h e m a s . d a t a c o n t r a c t . o r g / 2 0 0 4 / 0 7 / S y s t e m . W i n d o w s " > < b : _ x > 4 9 0 < / b : _ x > < b : _ y > 5 8 . 5 < / b : _ y > < / L o c a t i o n > < S h a p e R o t a t e A n g l e > 7 . 1 2 5 0 1 6 3 4 8 9 0 1 7 9 5 < / S h a p e R o t a t e A n g l e > < W i d t h > 1 6 < / W i d t h > < / a : V a l u e > < / a : K e y V a l u e O f D i a g r a m O b j e c t K e y a n y T y p e z b w N T n L X > < a : K e y V a l u e O f D i a g r a m O b j e c t K e y a n y T y p e z b w N T n L X > < a : K e y > < K e y > R e l a t i o n s h i p s \ & l t ; T a b l e s \ P a r t e s _ d e _ S e r v i c i o s _ _ T a b l a _ d e _ h e c h o s \ C o l u m n s \ F e c h a & g t ; - & l t ; T a b l e s \ C a l e n d a r \ C o l u m n s \ D a t e & g t ; \ P K < / K e y > < / a : K e y > < a : V a l u e   i : t y p e = " D i a g r a m D i s p l a y L i n k E n d p o i n t V i e w S t a t e " > < H e i g h t > 1 6 < / H e i g h t > < L a b e l L o c a t i o n   x m l n s : b = " h t t p : / / s c h e m a s . d a t a c o n t r a c t . o r g / 2 0 0 4 / 0 7 / S y s t e m . W i n d o w s " > < b : _ x > 5 0 6 < / b : _ x > < b : _ y > 1 2 6 . 5 < / b : _ y > < / L a b e l L o c a t i o n > < L o c a t i o n   x m l n s : b = " h t t p : / / s c h e m a s . d a t a c o n t r a c t . o r g / 2 0 0 4 / 0 7 / S y s t e m . W i n d o w s " > < b : _ x > 5 2 2 < / b : _ x > < b : _ y > 1 3 6 . 5 < / b : _ y > < / L o c a t i o n > < S h a p e R o t a t e A n g l e > 1 8 7 . 1 2 5 0 1 6 3 4 8 9 0 1 8 < / S h a p e R o t a t e A n g l e > < W i d t h > 1 6 < / W i d t h > < / a : V a l u e > < / a : K e y V a l u e O f D i a g r a m O b j e c t K e y a n y T y p e z b w N T n L X > < a : K e y V a l u e O f D i a g r a m O b j e c t K e y a n y T y p e z b w N T n L X > < a : K e y > < K e y > R e l a t i o n s h i p s \ & l t ; T a b l e s \ P a r t e s _ d e _ S e r v i c i o s _ _ T a b l a _ d e _ h e c h o s \ C o l u m n s \ F e c h a & g t ; - & l t ; T a b l e s \ C a l e n d a r \ C o l u m n s \ D a t e & g t ; \ C r o s s F i l t e r < / K e y > < / a : K e y > < a : V a l u e   i : t y p e = " D i a g r a m D i s p l a y L i n k C r o s s F i l t e r V i e w S t a t e " > < P o i n t s   x m l n s : b = " h t t p : / / s c h e m a s . d a t a c o n t r a c t . o r g / 2 0 0 4 / 0 7 / S y s t e m . W i n d o w s " > < b : P o i n t > < b : _ x > 5 0 6 < / b : _ x > < b : _ y > 6 0 . 5 < / b : _ y > < / b : P o i n t > < b : P o i n t > < b : _ x > 5 0 6 < / b : _ x > < b : _ y > 1 3 4 . 5 < / b : _ y > < / b : P o i n t > < / P o i n t s > < / a : V a l u e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M e a s u r e D i a g r a m S a n d b o x A d a p t e r " > < T a b l e N a m e > P a r t e s _ d e _ S e r v i c i o s _ _ T a b l a _ d e _ h e c h o s 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 P a r t e s _ d e _ S e r v i c i o s _ _ T a b l a _ d e _ h e c h o s 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 M e a s u r e s \ S u m a   d e   N �   S e r v i c i o s < / K e y > < / D i a g r a m O b j e c t K e y > < D i a g r a m O b j e c t K e y > < K e y > M e a s u r e s \ S u m a   d e   N �   S e r v i c i o s \ T a g I n f o \ F � r m u l a < / K e y > < / D i a g r a m O b j e c t K e y > < D i a g r a m O b j e c t K e y > < K e y > M e a s u r e s \ S u m a   d e   N �   S e r v i c i o s \ T a g I n f o \ V a l o r < / K e y > < / D i a g r a m O b j e c t K e y > < D i a g r a m O b j e c t K e y > < K e y > M e a s u r e s \ T o t a l X I n g r e s o < / K e y > < / D i a g r a m O b j e c t K e y > < D i a g r a m O b j e c t K e y > < K e y > M e a s u r e s \ T o t a l X I n g r e s o \ T a g I n f o \ F � r m u l a < / K e y > < / D i a g r a m O b j e c t K e y > < D i a g r a m O b j e c t K e y > < K e y > M e a s u r e s \ T o t a l X I n g r e s o \ T a g I n f o \ V a l o r < / K e y > < / D i a g r a m O b j e c t K e y > < D i a g r a m O b j e c t K e y > < K e y > M e a s u r e s \ T o t a l X T i e m p o < / K e y > < / D i a g r a m O b j e c t K e y > < D i a g r a m O b j e c t K e y > < K e y > M e a s u r e s \ T o t a l X T i e m p o \ T a g I n f o \ F � r m u l a < / K e y > < / D i a g r a m O b j e c t K e y > < D i a g r a m O b j e c t K e y > < K e y > M e a s u r e s \ T o t a l X T i e m p o \ T a g I n f o \ V a l o r < / K e y > < / D i a g r a m O b j e c t K e y > < D i a g r a m O b j e c t K e y > < K e y > M e a s u r e s \ T o t a l X M B < / K e y > < / D i a g r a m O b j e c t K e y > < D i a g r a m O b j e c t K e y > < K e y > M e a s u r e s \ T o t a l X M B \ T a g I n f o \ F � r m u l a < / K e y > < / D i a g r a m O b j e c t K e y > < D i a g r a m O b j e c t K e y > < K e y > M e a s u r e s \ T o t a l X M B \ T a g I n f o \ V a l o r < / K e y > < / D i a g r a m O b j e c t K e y > < D i a g r a m O b j e c t K e y > < K e y > M e a s u r e s \ M B   p o r   H o r a   ( N 1 ) < / K e y > < / D i a g r a m O b j e c t K e y > < D i a g r a m O b j e c t K e y > < K e y > M e a s u r e s \ M B   p o r   H o r a   ( N 1 ) \ T a g I n f o \ F � r m u l a < / K e y > < / D i a g r a m O b j e c t K e y > < D i a g r a m O b j e c t K e y > < K e y > M e a s u r e s \ M B   p o r   H o r a   ( N 1 ) \ T a g I n f o \ V a l o r < / K e y > < / D i a g r a m O b j e c t K e y > < D i a g r a m O b j e c t K e y > < K e y > M e a s u r e s \ T o t a l   S e r v i c i o s < / K e y > < / D i a g r a m O b j e c t K e y > < D i a g r a m O b j e c t K e y > < K e y > M e a s u r e s \ T o t a l   S e r v i c i o s \ T a g I n f o \ F � r m u l a < / K e y > < / D i a g r a m O b j e c t K e y > < D i a g r a m O b j e c t K e y > < K e y > M e a s u r e s \ T o t a l   S e r v i c i o s \ T a g I n f o \ V a l o r < / K e y > < / D i a g r a m O b j e c t K e y > < D i a g r a m O b j e c t K e y > < K e y > M e a s u r e s \ %   M B < / K e y > < / D i a g r a m O b j e c t K e y > < D i a g r a m O b j e c t K e y > < K e y > M e a s u r e s \ %   M B \ T a g I n f o \ F � r m u l a < / K e y > < / D i a g r a m O b j e c t K e y > < D i a g r a m O b j e c t K e y > < K e y > M e a s u r e s \ %   M B \ T a g I n f o \ V a l o r < / K e y > < / D i a g r a m O b j e c t K e y > < D i a g r a m O b j e c t K e y > < K e y > M e a s u r e s \ %   M B   2 < / K e y > < / D i a g r a m O b j e c t K e y > < D i a g r a m O b j e c t K e y > < K e y > M e a s u r e s \ %   M B   2 \ T a g I n f o \ F � r m u l a < / K e y > < / D i a g r a m O b j e c t K e y > < D i a g r a m O b j e c t K e y > < K e y > M e a s u r e s \ %   M B   2 \ T a g I n f o \ V a l o r < / K e y > < / D i a g r a m O b j e c t K e y > < D i a g r a m O b j e c t K e y > < K e y > C o l u m n s \ I D   S e r v i c i o s < / K e y > < / D i a g r a m O b j e c t K e y > < D i a g r a m O b j e c t K e y > < K e y > C o l u m n s \ F e c h a < / K e y > < / D i a g r a m O b j e c t K e y > < D i a g r a m O b j e c t K e y > < K e y > C o l u m n s \ N �   S e r v i c i o s < / K e y > < / D i a g r a m O b j e c t K e y > < D i a g r a m O b j e c t K e y > < K e y > L i n k s \ & l t ; C o l u m n s \ S u m a   d e   N �   S e r v i c i o s & g t ; - & l t ; M e a s u r e s \ N �   S e r v i c i o s & g t ; < / K e y > < / D i a g r a m O b j e c t K e y > < D i a g r a m O b j e c t K e y > < K e y > L i n k s \ & l t ; C o l u m n s \ S u m a   d e   N �   S e r v i c i o s & g t ; - & l t ; M e a s u r e s \ N �   S e r v i c i o s & g t ; \ C O L U M N < / K e y > < / D i a g r a m O b j e c t K e y > < D i a g r a m O b j e c t K e y > < K e y > L i n k s \ & l t ; C o l u m n s \ S u m a   d e   N �   S e r v i c i o s & g t ; - & l t ; M e a s u r e s \ N �   S e r v i c i o s & g t ; \ M E A S U R E 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F o c u s C o l u m n > - 1 < / F o c u s C o l u m n > < F o c u s R o w > - 1 < / F o c u s R o w > < S e l e c t i o n E n d C o l u m n > - 1 < / S e l e c t i o n E n d C o l u m n > < S e l e c t i o n E n d R o w > - 1 < / S e l e c t i o n E n d R o w > < S e l e c t i o n S t a r t C o l u m n > - 1 < / S e l e c t i o n S t a r t C o l u m n > < S e l e c t i o n S t a r t R o w > - 1 < / S e l e c t i o n S t a r t R o w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 M e a s u r e s \ S u m a   d e   N �   S e r v i c i o s < / K e y > < / a : K e y > < a : V a l u e   i : t y p e = " M e a s u r e G r i d N o d e V i e w S t a t e " > < C o l u m n > 1 < / C o l u m n > < L a y e d O u t > t r u e < / L a y e d O u t > < W a s U I I n v i s i b l e > t r u e < / W a s U I I n v i s i b l e > < / a : V a l u e > < / a : K e y V a l u e O f D i a g r a m O b j e c t K e y a n y T y p e z b w N T n L X > < a : K e y V a l u e O f D i a g r a m O b j e c t K e y a n y T y p e z b w N T n L X > < a : K e y > < K e y > M e a s u r e s \ S u m a   d e   N �   S e r v i c i o s \ T a g I n f o \ F � r m u l a 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 M e a s u r e s \ S u m a   d e   N �   S e r v i c i o s \ T a g I n f o \ V a l o r 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 M e a s u r e s \ T o t a l X I n g r e s o 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 M e a s u r e s \ T o t a l X I n g r e s o \ T a g I n f o \ F � r m u l a 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 M e a s u r e s \ T o t a l X I n g r e s o \ T a g I n f o \ V a l o r 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 M e a s u r e s \ T o t a l X T i e m p o < / K e y > < / a : K e y > < a : V a l u e   i : t y p e = " M e a s u r e G r i d N o d e V i e w S t a t e " > < L a y e d O u t > t r u e < / L a y e d O u t > < R o w > 1 < / R o w > < / a : V a l u e > < / a : K e y V a l u e O f D i a g r a m O b j e c t K e y a n y T y p e z b w N T n L X > < a : K e y V a l u e O f D i a g r a m O b j e c t K e y a n y T y p e z b w N T n L X > < a : K e y > < K e y > M e a s u r e s \ T o t a l X T i e m p o \ T a g I n f o \ F � r m u l a 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 M e a s u r e s \ T o t a l X T i e m p o \ T a g I n f o \ V a l o r 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 M e a s u r e s \ T o t a l X M B < / K e y > < / a : K e y > < a : V a l u e   i : t y p e = " M e a s u r e G r i d N o d e V i e w S t a t e " > < L a y e d O u t > t r u e < / L a y e d O u t > < R o w > 3 < / R o w > < / a : V a l u e > < / a : K e y V a l u e O f D i a g r a m O b j e c t K e y a n y T y p e z b w N T n L X > < a : K e y V a l u e O f D i a g r a m O b j e c t K e y a n y T y p e z b w N T n L X > < a : K e y > < K e y > M e a s u r e s \ T o t a l X M B \ T a g I n f o \ F � r m u l a 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 M e a s u r e s \ T o t a l X M B \ T a g I n f o \ V a l o r 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 M e a s u r e s \ M B   p o r   H o r a   ( N 1 ) < / K e y > < / a : K e y > < a : V a l u e   i : t y p e = " M e a s u r e G r i d N o d e V i e w S t a t e " > < L a y e d O u t > t r u e < / L a y e d O u t > < R o w > 4 < / R o w > < / a : V a l u e > < / a : K e y V a l u e O f D i a g r a m O b j e c t K e y a n y T y p e z b w N T n L X > < a : K e y V a l u e O f D i a g r a m O b j e c t K e y a n y T y p e z b w N T n L X > < a : K e y > < K e y > M e a s u r e s \ M B   p o r   H o r a   ( N 1 ) \ T a g I n f o \ F � r m u l a 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 M e a s u r e s \ M B   p o r   H o r a   ( N 1 ) \ T a g I n f o \ V a l o r 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 M e a s u r e s \ T o t a l   S e r v i c i o s < / K e y > < / a : K e y > < a : V a l u e   i : t y p e = " M e a s u r e G r i d N o d e V i e w S t a t e " > < L a y e d O u t > t r u e < / L a y e d O u t > < R o w > 2 < / R o w > < / a : V a l u e > < / a : K e y V a l u e O f D i a g r a m O b j e c t K e y a n y T y p e z b w N T n L X > < a : K e y V a l u e O f D i a g r a m O b j e c t K e y a n y T y p e z b w N T n L X > < a : K e y > < K e y > M e a s u r e s \ T o t a l   S e r v i c i o s \ T a g I n f o \ F � r m u l a 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 M e a s u r e s \ T o t a l   S e r v i c i o s \ T a g I n f o \ V a l o r 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 M e a s u r e s \ %   M B < / K e y > < / a : K e y > < a : V a l u e   i : t y p e = " M e a s u r e G r i d N o d e V i e w S t a t e " > < L a y e d O u t > t r u e < / L a y e d O u t > < R o w > 5 < / R o w > < / a : V a l u e > < / a : K e y V a l u e O f D i a g r a m O b j e c t K e y a n y T y p e z b w N T n L X > < a : K e y V a l u e O f D i a g r a m O b j e c t K e y a n y T y p e z b w N T n L X > < a : K e y > < K e y > M e a s u r e s \ %   M B \ T a g I n f o \ F � r m u l a 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 M e a s u r e s \ %   M B \ T a g I n f o \ V a l o r 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 M e a s u r e s \ %   M B   2 < / K e y > < / a : K e y > < a : V a l u e   i : t y p e = " M e a s u r e G r i d N o d e V i e w S t a t e " > < L a y e d O u t > t r u e < / L a y e d O u t > < R o w > 6 < / R o w > < / a : V a l u e > < / a : K e y V a l u e O f D i a g r a m O b j e c t K e y a n y T y p e z b w N T n L X > < a : K e y V a l u e O f D i a g r a m O b j e c t K e y a n y T y p e z b w N T n L X > < a : K e y > < K e y > M e a s u r e s \ %   M B   2 \ T a g I n f o \ F � r m u l a 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 M e a s u r e s \ %   M B   2 \ T a g I n f o \ V a l o r 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 C o l u m n s \ I D   S e r v i c i o s 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 C o l u m n s \ F e c h a < / K e y > < / a : K e y > < a : V a l u e   i : t y p e = " M e a s u r e G r i d N o d e V i e w S t a t e " > < C o l u m n >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 C o l u m n s \ N �   S e r v i c i o s < / K e y > < / a : K e y > < a : V a l u e   i : t y p e = " M e a s u r e G r i d N o d e V i e w S t a t e " > < C o l u m n >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 L i n k s \ & l t ; C o l u m n s \ S u m a   d e   N �   S e r v i c i o s & g t ; - & l t ; M e a s u r e s \ N �   S e r v i c i o s & g t ; < / K e y > < / a : K e y > < a : V a l u e   i : t y p e = " M e a s u r e G r i d V i e w S t a t e I D i a g r a m L i n k " / > < / a : K e y V a l u e O f D i a g r a m O b j e c t K e y a n y T y p e z b w N T n L X > < a : K e y V a l u e O f D i a g r a m O b j e c t K e y a n y T y p e z b w N T n L X > < a : K e y > < K e y > L i n k s \ & l t ; C o l u m n s \ S u m a   d e   N �   S e r v i c i o s & g t ; - & l t ; M e a s u r e s \ N �   S e r v i c i o s & g t ; \ C O L U M N 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 L i n k s \ & l t ; C o l u m n s \ S u m a   d e   N �   S e r v i c i o s & g t ; - & l t ; M e a s u r e s \ N �   S e r v i c i o s & g t ; \ M E A S U R E < / K e y > < / a : K e y > < a : V a l u e   i : t y p e = " M e a s u r e G r i d V i e w S t a t e I D i a g r a m L i n k E n d p o i n t " /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M e a s u r e D i a g r a m S a n d b o x A d a p t e r " > < T a b l e N a m e > C a l e n d a r 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 C a l e n d a r 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 C o l u m n s \ D a t e < / K e y > < / D i a g r a m O b j e c t K e y > < D i a g r a m O b j e c t K e y > < K e y > C o l u m n s \ Y e a r < / K e y > < / D i a g r a m O b j e c t K e y > < D i a g r a m O b j e c t K e y > < K e y > C o l u m n s \ M o n t h   N u m b e r < / K e y > < / D i a g r a m O b j e c t K e y > < D i a g r a m O b j e c t K e y > < K e y > C o l u m n s \ M o n t h < / K e y > < / D i a g r a m O b j e c t K e y > < D i a g r a m O b j e c t K e y > < K e y > C o l u m n s \ M M M - Y Y Y Y < / K e y > < / D i a g r a m O b j e c t K e y > < D i a g r a m O b j e c t K e y > < K e y > C o l u m n s \ D a y   O f   W e e k   N u m b e r < / K e y > < / D i a g r a m O b j e c t K e y > < D i a g r a m O b j e c t K e y > < K e y > C o l u m n s \ D a y   O f   W e e k < / K e y > < / D i a g r a m O b j e c t K e y > < D i a g r a m O b j e c t K e y > < K e y > C o l u m n s \ T r i m e s t r e 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F o c u s C o l u m n > - 1 < / F o c u s C o l u m n > < F o c u s R o w > - 1 < / F o c u s R o w > < S e l e c t i o n E n d C o l u m n > - 1 < / S e l e c t i o n E n d C o l u m n > < S e l e c t i o n E n d R o w > - 1 < / S e l e c t i o n E n d R o w > < S e l e c t i o n S t a r t C o l u m n > - 1 < / S e l e c t i o n S t a r t C o l u m n > < S e l e c t i o n S t a r t R o w > - 1 < / S e l e c t i o n S t a r t R o w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 C o l u m n s \ D a t e 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 C o l u m n s \ Y e a r < / K e y > < / a : K e y > < a : V a l u e   i : t y p e = " M e a s u r e G r i d N o d e V i e w S t a t e " > < C o l u m n >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 C o l u m n s \ M o n t h   N u m b e r < / K e y > < / a : K e y > < a : V a l u e   i : t y p e = " M e a s u r e G r i d N o d e V i e w S t a t e " > < C o l u m n >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 C o l u m n s \ M o n t h < / K e y > < / a : K e y > < a : V a l u e   i : t y p e = " M e a s u r e G r i d N o d e V i e w S t a t e " > < C o l u m n >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 C o l u m n s \ M M M - Y Y Y Y < / K e y > < / a : K e y > < a : V a l u e   i : t y p e = " M e a s u r e G r i d N o d e V i e w S t a t e " > < C o l u m n >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 C o l u m n s \ D a y   O f   W e e k   N u m b e r < / K e y > < / a : K e y > < a : V a l u e   i : t y p e = " M e a s u r e G r i d N o d e V i e w S t a t e " > < C o l u m n > 5 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 C o l u m n s \ D a y   O f   W e e k < / K e y > < / a : K e y > < a : V a l u e   i : t y p e = " M e a s u r e G r i d N o d e V i e w S t a t e " > < C o l u m n > 6 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 C o l u m n s \ T r i m e s t r e < / K e y > < / a : K e y > < a : V a l u e   i : t y p e = " M e a s u r e G r i d N o d e V i e w S t a t e " > < C o l u m n > 7 < / C o l u m n > < L a y e d O u t > t r u e < / L a y e d O u t > < / a : V a l u e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17.xml>��< ? x m l   v e r s i o n = " 1 . 0 "   e n c o d i n g = " U T F - 1 6 " ? > < G e m i n i   x m l n s = " h t t p : / / g e m i n i / p i v o t c u s t o m i z a t i o n / T a b l e W i d g e t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T a b l e W i d g e t V i e w M o d e l S a n d b o x A d a p t e r " > < T a b l e N a m e > P a r t e s _ d e _ S e r v i c i o s _ _ T a b l a _ d e _ h e c h o s 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 P a r t e s _ d e _ S e r v i c i o s _ _ T a b l a _ d e _ h e c h o s 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 C o l u m n s \ I D   S e r v i c i o s 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 C o l u m n s \ F e c h a 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 C o l u m n s \ N �   S e r v i c i o s 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T a b l e W i d g e t V i e w M o d e l S a n d b o x A d a p t e r " > < T a b l e N a m e > S e r v i c i o s _ _ T D 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 S e r v i c i o s _ _ T D 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 C o l u m n s \ I D   P r o d u c t o 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 C o l u m n s \ P r o d u c t o 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 C o l u m n s \ T i e m p o 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 C o l u m n s \ I n g r e s o s 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 C o l u m n s \ M a r g e n   B r u t o 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T a b l e W i d g e t V i e w M o d e l S a n d b o x A d a p t e r " > < T a b l e N a m e > C a l e n d a r 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 C a l e n d a r 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 C o l u m n s \ Y e a r 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 C o l u m n s \ M o n t h 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 C o l u m n s \ M o n t h 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 C o l u m n s \ M M M - Y Y Y Y 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 C o l u m n s \ D a y   O f   W e e k 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 C o l u m n s \ D a y   O f   W e e k 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 C o l u m n s \ T r i m e s t r e 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18.xml>��< ? x m l   v e r s i o n = " 1 . 0 "   e n c o d i n g = " U T F - 1 6 " ? > < G e m i n i   x m l n s = " h t t p : / / g e m i n i / p i v o t c u s t o m i z a t i o n / M e a s u r e G r i d S t a t e " > < C u s t o m C o n t e n t > < ! [ C D A T A [ < A r r a y O f K e y V a l u e O f s t r i n g S a n d b o x E d i t o r . M e a s u r e G r i d S t a t e S c d E 3 5 R y   x m l n s = " h t t p : / / s c h e m a s . m i c r o s o f t . c o m / 2 0 0 3 / 1 0 / S e r i a l i z a t i o n / A r r a y s "   x m l n s : i = " h t t p : / / w w w . w 3 . o r g / 2 0 0 1 / X M L S c h e m a - i n s t a n c e " > < K e y V a l u e O f s t r i n g S a n d b o x E d i t o r . M e a s u r e G r i d S t a t e S c d E 3 5 R y > < K e y > P a r t e s _ d e _ S e r v i c i o s _ _ T a b l a _ d e _ h e c h o s < / K e y > < V a l u e   x m l n s : a = " h t t p : / / s c h e m a s . d a t a c o n t r a c t . o r g / 2 0 0 4 / 0 7 / M i c r o s o f t . A n a l y s i s S e r v i c e s . C o m m o n " > < a : H a s F o c u s > t r u e < / a : H a s F o c u s > < a : S i z e A t D p i 9 6 > 1 1 3 < / a : S i z e A t D p i 9 6 > < a : V i s i b l e > t r u e < / a : V i s i b l e > < / V a l u e > < / K e y V a l u e O f s t r i n g S a n d b o x E d i t o r . M e a s u r e G r i d S t a t e S c d E 3 5 R y > < K e y V a l u e O f s t r i n g S a n d b o x E d i t o r . M e a s u r e G r i d S t a t e S c d E 3 5 R y > < K e y > S e r v i c i o s _ _ T D < / K e y > < V a l u e   x m l n s : a = " h t t p : / / s c h e m a s . d a t a c o n t r a c t . o r g / 2 0 0 4 / 0 7 / M i c r o s o f t . A n a l y s i s S e r v i c e s . C o m m o n " > < a : H a s F o c u s > t r u e < / a : H a s F o c u s > < a : S i z e A t D p i 9 6 > 1 1 3 < / a : S i z e A t D p i 9 6 > < a : V i s i b l e > t r u e < / a : V i s i b l e > < / V a l u e > < / K e y V a l u e O f s t r i n g S a n d b o x E d i t o r . M e a s u r e G r i d S t a t e S c d E 3 5 R y > < K e y V a l u e O f s t r i n g S a n d b o x E d i t o r . M e a s u r e G r i d S t a t e S c d E 3 5 R y > < K e y > C a l e n d a r < / K e y > < V a l u e   x m l n s : a = " h t t p : / / s c h e m a s . d a t a c o n t r a c t . o r g / 2 0 0 4 / 0 7 / M i c r o s o f t . A n a l y s i s S e r v i c e s . C o m m o n " > < a : H a s F o c u s > f a l s e < / a : H a s F o c u s > < a : S i z e A t D p i 9 6 > 1 1 3 < / a : S i z e A t D p i 9 6 > < a : V i s i b l e > t r u e < / a : V i s i b l e > < / V a l u e > < / K e y V a l u e O f s t r i n g S a n d b o x E d i t o r . M e a s u r e G r i d S t a t e S c d E 3 5 R y > < / A r r a y O f K e y V a l u e O f s t r i n g S a n d b o x E d i t o r . M e a s u r e G r i d S t a t e S c d E 3 5 R y > ] ] > < / C u s t o m C o n t e n t > < / G e m i n i > 
</file>

<file path=customXml/item19.xml>��< ? x m l   v e r s i o n = " 1 . 0 "   e n c o d i n g = " U T F - 1 6 " ? > < G e m i n i   x m l n s = " h t t p : / / g e m i n i / p i v o t c u s t o m i z a t i o n / b b c b 3 c 4 a - 3 6 f 2 - 4 d 7 f - a f 7 a - 6 e 4 5 1 7 4 2 4 e 2 5 " > < C u s t o m C o n t e n t > < ! [ C D A T A [ < ? x m l   v e r s i o n = " 1 . 0 "   e n c o d i n g = " u t f - 1 6 " ? > < S e t t i n g s > < C a l c u l a t e d F i e l d s > < i t e m > < M e a s u r e N a m e > T o t a l   S e r v i c i o s < / M e a s u r e N a m e > < D i s p l a y N a m e > T o t a l   S e r v i c i o s < / D i s p l a y N a m e > < V i s i b l e > F a l s e < / V i s i b l e > < / i t e m > < i t e m > < M e a s u r e N a m e > T o t a l X I n g r e s o < / M e a s u r e N a m e > < D i s p l a y N a m e > T o t a l X I n g r e s o < / D i s p l a y N a m e > < V i s i b l e > F a l s e < / V i s i b l e > < / i t e m > < i t e m > < M e a s u r e N a m e > T o t a l X T i e m p o < / M e a s u r e N a m e > < D i s p l a y N a m e > T o t a l X T i e m p o < / D i s p l a y N a m e > < V i s i b l e > F a l s e < / V i s i b l e > < / i t e m > < i t e m > < M e a s u r e N a m e > T o t a l X M B < / M e a s u r e N a m e > < D i s p l a y N a m e > T o t a l X M B < / D i s p l a y N a m e > < V i s i b l e > F a l s e < / V i s i b l e > < / i t e m > < i t e m > < M e a s u r e N a m e > M B   p o r   H o r a   ( N 1 ) < / M e a s u r e N a m e > < D i s p l a y N a m e > M B   p o r   H o r a   ( N 1 ) < / D i s p l a y N a m e > < V i s i b l e > F a l s e < / V i s i b l e > < / i t e m > < i t e m > < M e a s u r e N a m e > %   M B < / M e a s u r e N a m e > < D i s p l a y N a m e > %   M B < / D i s p l a y N a m e > < V i s i b l e > F a l s e < / V i s i b l e > < / i t e m > < i t e m > < M e a s u r e N a m e > %   M B   2 < / M e a s u r e N a m e > < D i s p l a y N a m e > %   M B   2 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2.xml>��< ? x m l   v e r s i o n = " 1 . 0 "   e n c o d i n g = " U T F - 1 6 " ? > < G e m i n i   x m l n s = " h t t p : / / g e m i n i / p i v o t c u s t o m i z a t i o n / d 7 9 0 b c 7 f - 3 8 a d - 4 4 8 d - a d 2 2 - 5 2 7 2 5 9 5 b d 2 b a " > < C u s t o m C o n t e n t > < ! [ C D A T A [ < ? x m l   v e r s i o n = " 1 . 0 "   e n c o d i n g = " u t f - 1 6 " ? > < S e t t i n g s > < C a l c u l a t e d F i e l d s > < i t e m > < M e a s u r e N a m e > T o t a l   I n g r e s o s < / M e a s u r e N a m e > < D i s p l a y N a m e > T o t a l   I n g r e s o s < / D i s p l a y N a m e > < V i s i b l e > F a l s e < / V i s i b l e > < / i t e m > < i t e m > < M e a s u r e N a m e > T o t a l   T i e m p o < / M e a s u r e N a m e > < D i s p l a y N a m e > T o t a l   T i e m p o < / D i s p l a y N a m e > < V i s i b l e > F a l s e < / V i s i b l e > < / i t e m > < i t e m > < M e a s u r e N a m e > T o t a l   S e r v i c i o s < / M e a s u r e N a m e > < D i s p l a y N a m e > T o t a l   S e r v i c i o s < / D i s p l a y N a m e > < V i s i b l e > F a l s e < / V i s i b l e > < / i t e m > < i t e m > < M e a s u r e N a m e > T o t a l   M a r . B r u t o < / M e a s u r e N a m e > < D i s p l a y N a m e > T o t a l   M a r . B r u t o < / D i s p l a y N a m e > < V i s i b l e > T r u e < / V i s i b l e > < / i t e m > < i t e m > < M e a s u r e N a m e > M B   p o r   h o r a   d e   u s o   d e   T a l l e r < / M e a s u r e N a m e > < D i s p l a y N a m e > M B   p o r   h o r a   d e   u s o   d e   T a l l e r 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20.xml>��< ? x m l   v e r s i o n = " 1 . 0 "   e n c o d i n g = " U T F - 1 6 " ? > < G e m i n i   x m l n s = " h t t p : / / g e m i n i / p i v o t c u s t o m i z a t i o n / S a n d b o x N o n E m p t y " > < C u s t o m C o n t e n t > < ! [ C D A T A [ 1 ] ] > < / C u s t o m C o n t e n t > < / G e m i n i > 
</file>

<file path=customXml/item21.xml>��< ? x m l   v e r s i o n = " 1 . 0 "   e n c o d i n g = " U T F - 1 6 " ? > < G e m i n i   x m l n s = " h t t p : / / g e m i n i / p i v o t c u s t o m i z a t i o n / I s S a n d b o x E m b e d d e d " > < C u s t o m C o n t e n t > < ! [ C D A T A [ y e s ] ] > < / C u s t o m C o n t e n t > < / G e m i n i > 
</file>

<file path=customXml/item22.xml>��< ? x m l   v e r s i o n = " 1 . 0 "   e n c o d i n g = " U T F - 1 6 " ? > < G e m i n i   x m l n s = " h t t p : / / g e m i n i / p i v o t c u s t o m i z a t i o n / P o w e r P i v o t V e r s i o n " > < C u s t o m C o n t e n t > < ! [ C D A T A [ 2 0 1 5 . 1 3 0 . 1 6 0 5 . 9 1 3 ] ] > < / C u s t o m C o n t e n t > < / G e m i n i > 
</file>

<file path=customXml/item23.xml>��< ? x m l   v e r s i o n = " 1 . 0 "   e n c o d i n g = " U T F - 1 6 " ? > < G e m i n i   x m l n s = " h t t p : / / g e m i n i / p i v o t c u s t o m i z a t i o n / R e l a t i o n s h i p A u t o D e t e c t i o n E n a b l e d " > < C u s t o m C o n t e n t > < ! [ C D A T A [ T r u e ] ] > < / C u s t o m C o n t e n t > < / G e m i n i > 
</file>

<file path=customXml/item24.xml>��< ? x m l   v e r s i o n = " 1 . 0 "   e n c o d i n g = " U T F - 1 6 " ? > < G e m i n i   x m l n s = " h t t p : / / g e m i n i / p i v o t c u s t o m i z a t i o n / E r r o r C a c h e " > < C u s t o m C o n t e n t > < ! [ C D A T A [ < D a t a M o d e l i n g S a n d b o x . S e r i a l i z e d S a n d b o x E r r o r C a c h e   x m l n s = " h t t p : / / s c h e m a s . d a t a c o n t r a c t . o r g / 2 0 0 4 / 0 7 / M i c r o s o f t . A n a l y s i s S e r v i c e s . B a c k E n d "   x m l n s : i = " h t t p : / / w w w . w 3 . o r g / 2 0 0 1 / X M L S c h e m a - i n s t a n c e " > < E r r o r C a c h e D i c t i o n a r y   x m l n s : a = " h t t p : / / s c h e m a s . m i c r o s o f t . c o m / 2 0 0 3 / 1 0 / S e r i a l i z a t i o n / A r r a y s " / > < L a s t P r o c e s s e d T i m e > 2 0 2 2 - 1 1 - 0 1 T 1 7 : 2 0 : 5 3 . 2 8 3 6 3 6 3 + 0 0 : 0 0 < / L a s t P r o c e s s e d T i m e > < / D a t a M o d e l i n g S a n d b o x . S e r i a l i z e d S a n d b o x E r r o r C a c h e > ] ] > < / C u s t o m C o n t e n t > < / G e m i n i > 
</file>

<file path=customXml/item3.xml>��< ? x m l   v e r s i o n = " 1 . 0 "   e n c o d i n g = " U T F - 1 6 " ? > < G e m i n i   x m l n s = " h t t p : / / g e m i n i / p i v o t c u s t o m i z a t i o n / T a b l e X M L _ C a l e n d a r " > < C u s t o m C o n t e n t > < ! [ C D A T A [ < T a b l e W i d g e t G r i d S e r i a l i z a t i o n   x m l n s : x s d = " h t t p : / / w w w . w 3 . o r g / 2 0 0 1 / X M L S c h e m a "   x m l n s : x s i = " h t t p : / / w w w . w 3 . o r g / 2 0 0 1 / X M L S c h e m a - i n s t a n c e " > < C o l u m n S u g g e s t e d T y p e > < i t e m > < k e y > < s t r i n g > D a t e < / s t r i n g > < / k e y > < v a l u e > < s t r i n g > D a t e < / s t r i n g > < / v a l u e > < / i t e m > < / C o l u m n S u g g e s t e d T y p e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 D a t e < / s t r i n g > < / k e y > < v a l u e > < i n t > 6 5 < / i n t > < / v a l u e > < / i t e m > < i t e m > < k e y > < s t r i n g > Y e a r < / s t r i n g > < / k e y > < v a l u e > < i n t > 6 2 < / i n t > < / v a l u e > < / i t e m > < i t e m > < k e y > < s t r i n g > M o n t h   N u m b e r < / s t r i n g > < / k e y > < v a l u e > < i n t > 1 3 1 < / i n t > < / v a l u e > < / i t e m > < i t e m > < k e y > < s t r i n g > M o n t h < / s t r i n g > < / k e y > < v a l u e > < i n t > 7 7 < / i n t > < / v a l u e > < / i t e m > < i t e m > < k e y > < s t r i n g > M M M - Y Y Y Y < / s t r i n g > < / k e y > < v a l u e > < i n t > 1 0 4 < / i n t > < / v a l u e > < / i t e m > < i t e m > < k e y > < s t r i n g > D a y   O f   W e e k   N u m b e r < / s t r i n g > < / k e y > < v a l u e > < i n t > 1 6 9 < / i n t > < / v a l u e > < / i t e m > < i t e m > < k e y > < s t r i n g > D a y   O f   W e e k < / s t r i n g > < / k e y > < v a l u e > < i n t > 1 1 5 < / i n t > < / v a l u e > < / i t e m > < i t e m > < k e y > < s t r i n g > T r i m e s t r e < / s t r i n g > < / k e y > < v a l u e > < i n t > 9 5 < / i n t > < / v a l u e > < / i t e m > < / C o l u m n W i d t h s > < C o l u m n D i s p l a y I n d e x > < i t e m > < k e y > < s t r i n g > D a t e < / s t r i n g > < / k e y > < v a l u e > < i n t > 0 < / i n t > < / v a l u e > < / i t e m > < i t e m > < k e y > < s t r i n g > Y e a r < / s t r i n g > < / k e y > < v a l u e > < i n t > 1 < / i n t > < / v a l u e > < / i t e m > < i t e m > < k e y > < s t r i n g > T r i m e s t r e < / s t r i n g > < / k e y > < v a l u e > < i n t > 7 < / i n t > < / v a l u e > < / i t e m > < i t e m > < k e y > < s t r i n g > M o n t h   N u m b e r < / s t r i n g > < / k e y > < v a l u e > < i n t > 2 < / i n t > < / v a l u e > < / i t e m > < i t e m > < k e y > < s t r i n g > M o n t h < / s t r i n g > < / k e y > < v a l u e > < i n t > 3 < / i n t > < / v a l u e > < / i t e m > < i t e m > < k e y > < s t r i n g > M M M - Y Y Y Y < / s t r i n g > < / k e y > < v a l u e > < i n t > 4 < / i n t > < / v a l u e > < / i t e m > < i t e m > < k e y > < s t r i n g > D a y   O f   W e e k   N u m b e r < / s t r i n g > < / k e y > < v a l u e > < i n t > 5 < / i n t > < / v a l u e > < / i t e m > < i t e m > < k e y > < s t r i n g > D a y   O f   W e e k < / s t r i n g > < / k e y > < v a l u e > < i n t > 6 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4.xml>��< ? x m l   v e r s i o n = " 1 . 0 "   e n c o d i n g = " U T F - 1 6 " ? > < G e m i n i   x m l n s = " h t t p : / / g e m i n i / p i v o t c u s t o m i z a t i o n / F o r m u l a B a r S t a t e " > < C u s t o m C o n t e n t > < ! [ C D A T A [ < S a n d b o x E d i t o r . F o r m u l a B a r S t a t e   x m l n s = " h t t p : / / s c h e m a s . d a t a c o n t r a c t . o r g / 2 0 0 4 / 0 7 / M i c r o s o f t . A n a l y s i s S e r v i c e s . C o m m o n "   x m l n s : i = " h t t p : / / w w w . w 3 . o r g / 2 0 0 1 / X M L S c h e m a - i n s t a n c e " > < H e i g h t > 2 2 < / H e i g h t > < / S a n d b o x E d i t o r . F o r m u l a B a r S t a t e > ] ] > < / C u s t o m C o n t e n t > < / G e m i n i > 
</file>

<file path=customXml/item5.xml>��< ? x m l   v e r s i o n = " 1 . 0 "   e n c o d i n g = " U T F - 1 6 " ? > < G e m i n i   x m l n s = " h t t p : / / g e m i n i / p i v o t c u s t o m i z a t i o n / f b 2 8 e 5 c 6 - e b 2 f - 4 c d b - 9 5 b d - 8 9 2 b c 7 a 3 a 1 9 c " > < C u s t o m C o n t e n t > < ! [ C D A T A [ < ? x m l   v e r s i o n = " 1 . 0 "   e n c o d i n g = " u t f - 1 6 " ? > < S e t t i n g s > < C a l c u l a t e d F i e l d s > < i t e m > < M e a s u r e N a m e > T o t a l   I n g r e s o s < / M e a s u r e N a m e > < D i s p l a y N a m e > T o t a l   I n g r e s o s < / D i s p l a y N a m e > < V i s i b l e > F a l s e < / V i s i b l e > < / i t e m > < i t e m > < M e a s u r e N a m e > T o t a l   T i e m p o < / M e a s u r e N a m e > < D i s p l a y N a m e > T o t a l   T i e m p o < / D i s p l a y N a m e > < V i s i b l e > F a l s e < / V i s i b l e > < / i t e m > < i t e m > < M e a s u r e N a m e > T o t a l   S e r v i c i o s < / M e a s u r e N a m e > < D i s p l a y N a m e > T o t a l   S e r v i c i o s < / D i s p l a y N a m e > < V i s i b l e > F a l s e < / V i s i b l e > < / i t e m > < i t e m > < M e a s u r e N a m e > T o t a l   M a r . B r u t o < / M e a s u r e N a m e > < D i s p l a y N a m e > T o t a l   M a r . B r u t o 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6.xml>��< ? x m l   v e r s i o n = " 1 . 0 "   e n c o d i n g = " U T F - 1 6 " ? > < G e m i n i   x m l n s = " h t t p : / / g e m i n i / p i v o t c u s t o m i z a t i o n / T a b l e O r d e r " > < C u s t o m C o n t e n t > < ! [ C D A T A [ P a r t e s _ d e _ S e r v i c i o s _ _ T a b l a _ d e _ h e c h o s , S e r v i c i o s _ _ T D , C a l e n d a r ] ] > < / C u s t o m C o n t e n t > < / G e m i n i > 
</file>

<file path=customXml/item7.xml>��< ? x m l   v e r s i o n = " 1 . 0 "   e n c o d i n g = " U T F - 1 6 " ? > < G e m i n i   x m l n s = " h t t p : / / g e m i n i / p i v o t c u s t o m i z a t i o n / 4 3 3 c 3 5 8 f - 2 6 7 2 - 4 9 b 8 - a c 4 e - 0 b b 8 f e d b c 4 d 7 " > < C u s t o m C o n t e n t > < ! [ C D A T A [ < ? x m l   v e r s i o n = " 1 . 0 "   e n c o d i n g = " u t f - 1 6 " ? > < S e t t i n g s > < C a l c u l a t e d F i e l d s > < i t e m > < M e a s u r e N a m e > T o t a l   I n g r e s o s < / M e a s u r e N a m e > < D i s p l a y N a m e > T o t a l   I n g r e s o s < / D i s p l a y N a m e > < V i s i b l e > F a l s e < / V i s i b l e > < / i t e m > < i t e m > < M e a s u r e N a m e > T o t a l   T i e m p o < / M e a s u r e N a m e > < D i s p l a y N a m e > T o t a l   T i e m p o < / D i s p l a y N a m e > < V i s i b l e > F a l s e < / V i s i b l e > < / i t e m > < i t e m > < M e a s u r e N a m e > T o t a l   S e r v i c i o s < / M e a s u r e N a m e > < D i s p l a y N a m e > T o t a l   S e r v i c i o s < / D i s p l a y N a m e > < V i s i b l e > F a l s e < / V i s i b l e > < / i t e m > < i t e m > < M e a s u r e N a m e > T o t a l   M a r . B r u t o < / M e a s u r e N a m e > < D i s p l a y N a m e > T o t a l   M a r . B r u t o < / D i s p l a y N a m e > < V i s i b l e > T r u e < / V i s i b l e > < / i t e m > < i t e m > < M e a s u r e N a m e > M B   p o r   h o r a   d e   u s o   d e   T a l l e r < / M e a s u r e N a m e > < D i s p l a y N a m e > M B   p o r   h o r a   d e   u s o   d e   T a l l e r 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8.xml>��< ? x m l   v e r s i o n = " 1 . 0 "   e n c o d i n g = " U T F - 1 6 " ? > < G e m i n i   x m l n s = " h t t p : / / g e m i n i / p i v o t c u s t o m i z a t i o n / T a b l e X M L _ S e r v i c i o s _ _ T D " > < C u s t o m C o n t e n t > < ! [ C D A T A [ < T a b l e W i d g e t G r i d S e r i a l i z a t i o n   x m l n s : x s d = " h t t p : / / w w w . w 3 . o r g / 2 0 0 1 / X M L S c h e m a "   x m l n s : x s i = " h t t p : / / w w w . w 3 . o r g / 2 0 0 1 / X M L S c h e m a - i n s t a n c e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 I D   P r o d u c t o < / s t r i n g > < / k e y > < v a l u e > < i n t > 1 0 8 < / i n t > < / v a l u e > < / i t e m > < i t e m > < k e y > < s t r i n g > P r o d u c t o < / s t r i n g > < / k e y > < v a l u e > < i n t > 9 2 < / i n t > < / v a l u e > < / i t e m > < i t e m > < k e y > < s t r i n g > T i e m p o < / s t r i n g > < / k e y > < v a l u e > < i n t > 8 3 < / i n t > < / v a l u e > < / i t e m > < i t e m > < k e y > < s t r i n g > I n g r e s o s < / s t r i n g > < / k e y > < v a l u e > < i n t > 8 8 < / i n t > < / v a l u e > < / i t e m > < i t e m > < k e y > < s t r i n g > M a r g e n   B r u t o < / s t r i n g > < / k e y > < v a l u e > < i n t > 1 2 0 < / i n t > < / v a l u e > < / i t e m > < / C o l u m n W i d t h s > < C o l u m n D i s p l a y I n d e x > < i t e m > < k e y > < s t r i n g > I D   P r o d u c t o < / s t r i n g > < / k e y > < v a l u e > < i n t > 0 < / i n t > < / v a l u e > < / i t e m > < i t e m > < k e y > < s t r i n g > P r o d u c t o < / s t r i n g > < / k e y > < v a l u e > < i n t > 1 < / i n t > < / v a l u e > < / i t e m > < i t e m > < k e y > < s t r i n g > T i e m p o < / s t r i n g > < / k e y > < v a l u e > < i n t > 2 < / i n t > < / v a l u e > < / i t e m > < i t e m > < k e y > < s t r i n g > I n g r e s o s < / s t r i n g > < / k e y > < v a l u e > < i n t > 3 < / i n t > < / v a l u e > < / i t e m > < i t e m > < k e y > < s t r i n g > M a r g e n   B r u t o < / s t r i n g > < / k e y > < v a l u e > < i n t > 4 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9.xml>��< ? x m l   v e r s i o n = " 1 . 0 "   e n c o d i n g = " U T F - 1 6 " ? > < G e m i n i   x m l n s = " h t t p : / / g e m i n i / p i v o t c u s t o m i z a t i o n / S h o w H i d d e n " > < C u s t o m C o n t e n t > < ! [ C D A T A [ T r u e ] ] > < / C u s t o m C o n t e n t > < / G e m i n i > 
</file>

<file path=customXml/itemProps1.xml><?xml version="1.0" encoding="utf-8"?>
<ds:datastoreItem xmlns:ds="http://schemas.openxmlformats.org/officeDocument/2006/customXml" ds:itemID="{E0EEA357-8EF9-4A9F-9F28-94DDB7069F5D}">
  <ds:schemaRefs/>
</ds:datastoreItem>
</file>

<file path=customXml/itemProps10.xml><?xml version="1.0" encoding="utf-8"?>
<ds:datastoreItem xmlns:ds="http://schemas.openxmlformats.org/officeDocument/2006/customXml" ds:itemID="{DD9077B6-AF8D-4888-9395-B4E896A582F6}">
  <ds:schemaRefs/>
</ds:datastoreItem>
</file>

<file path=customXml/itemProps11.xml><?xml version="1.0" encoding="utf-8"?>
<ds:datastoreItem xmlns:ds="http://schemas.openxmlformats.org/officeDocument/2006/customXml" ds:itemID="{416EB36C-E23A-47BC-847B-5474B8F626F3}">
  <ds:schemaRefs/>
</ds:datastoreItem>
</file>

<file path=customXml/itemProps12.xml><?xml version="1.0" encoding="utf-8"?>
<ds:datastoreItem xmlns:ds="http://schemas.openxmlformats.org/officeDocument/2006/customXml" ds:itemID="{88185F81-F2E2-41C1-B4D2-9790C977FB4D}">
  <ds:schemaRefs>
    <ds:schemaRef ds:uri="http://schemas.microsoft.com/DataMashup"/>
  </ds:schemaRefs>
</ds:datastoreItem>
</file>

<file path=customXml/itemProps13.xml><?xml version="1.0" encoding="utf-8"?>
<ds:datastoreItem xmlns:ds="http://schemas.openxmlformats.org/officeDocument/2006/customXml" ds:itemID="{E0318B1B-9D38-4053-8C25-70CB4E4D4499}">
  <ds:schemaRefs/>
</ds:datastoreItem>
</file>

<file path=customXml/itemProps14.xml><?xml version="1.0" encoding="utf-8"?>
<ds:datastoreItem xmlns:ds="http://schemas.openxmlformats.org/officeDocument/2006/customXml" ds:itemID="{00EB7A41-4538-4286-9B16-E66C6A6F5A9D}">
  <ds:schemaRefs/>
</ds:datastoreItem>
</file>

<file path=customXml/itemProps15.xml><?xml version="1.0" encoding="utf-8"?>
<ds:datastoreItem xmlns:ds="http://schemas.openxmlformats.org/officeDocument/2006/customXml" ds:itemID="{2642891C-5332-483F-BA6D-198FCCAF4864}">
  <ds:schemaRefs/>
</ds:datastoreItem>
</file>

<file path=customXml/itemProps16.xml><?xml version="1.0" encoding="utf-8"?>
<ds:datastoreItem xmlns:ds="http://schemas.openxmlformats.org/officeDocument/2006/customXml" ds:itemID="{DFB44A98-107A-4193-BC0F-D017DB657CBF}">
  <ds:schemaRefs/>
</ds:datastoreItem>
</file>

<file path=customXml/itemProps17.xml><?xml version="1.0" encoding="utf-8"?>
<ds:datastoreItem xmlns:ds="http://schemas.openxmlformats.org/officeDocument/2006/customXml" ds:itemID="{F9B9FC8D-5D87-4926-85A5-F75129F60E4F}">
  <ds:schemaRefs/>
</ds:datastoreItem>
</file>

<file path=customXml/itemProps18.xml><?xml version="1.0" encoding="utf-8"?>
<ds:datastoreItem xmlns:ds="http://schemas.openxmlformats.org/officeDocument/2006/customXml" ds:itemID="{DFE8DF91-CF44-482B-A70A-EEA294C83230}">
  <ds:schemaRefs/>
</ds:datastoreItem>
</file>

<file path=customXml/itemProps19.xml><?xml version="1.0" encoding="utf-8"?>
<ds:datastoreItem xmlns:ds="http://schemas.openxmlformats.org/officeDocument/2006/customXml" ds:itemID="{5B7D388B-F371-4423-836A-D7993C4A18B8}">
  <ds:schemaRefs/>
</ds:datastoreItem>
</file>

<file path=customXml/itemProps2.xml><?xml version="1.0" encoding="utf-8"?>
<ds:datastoreItem xmlns:ds="http://schemas.openxmlformats.org/officeDocument/2006/customXml" ds:itemID="{59EC43DF-E96E-468F-8760-13782EEBF493}">
  <ds:schemaRefs/>
</ds:datastoreItem>
</file>

<file path=customXml/itemProps20.xml><?xml version="1.0" encoding="utf-8"?>
<ds:datastoreItem xmlns:ds="http://schemas.openxmlformats.org/officeDocument/2006/customXml" ds:itemID="{C868601D-4869-4F83-ADED-0676005341D7}">
  <ds:schemaRefs/>
</ds:datastoreItem>
</file>

<file path=customXml/itemProps21.xml><?xml version="1.0" encoding="utf-8"?>
<ds:datastoreItem xmlns:ds="http://schemas.openxmlformats.org/officeDocument/2006/customXml" ds:itemID="{F87744A6-ADFB-4C32-947D-37652E76706C}">
  <ds:schemaRefs/>
</ds:datastoreItem>
</file>

<file path=customXml/itemProps22.xml><?xml version="1.0" encoding="utf-8"?>
<ds:datastoreItem xmlns:ds="http://schemas.openxmlformats.org/officeDocument/2006/customXml" ds:itemID="{525A7E12-E803-4244-8ABA-F2E4028F3BE5}">
  <ds:schemaRefs/>
</ds:datastoreItem>
</file>

<file path=customXml/itemProps23.xml><?xml version="1.0" encoding="utf-8"?>
<ds:datastoreItem xmlns:ds="http://schemas.openxmlformats.org/officeDocument/2006/customXml" ds:itemID="{A9CAD4F4-6D75-43B0-AEF5-4FBFB14C5AD7}">
  <ds:schemaRefs/>
</ds:datastoreItem>
</file>

<file path=customXml/itemProps24.xml><?xml version="1.0" encoding="utf-8"?>
<ds:datastoreItem xmlns:ds="http://schemas.openxmlformats.org/officeDocument/2006/customXml" ds:itemID="{289BC692-96B3-446F-8991-37E6EF16088C}">
  <ds:schemaRefs/>
</ds:datastoreItem>
</file>

<file path=customXml/itemProps3.xml><?xml version="1.0" encoding="utf-8"?>
<ds:datastoreItem xmlns:ds="http://schemas.openxmlformats.org/officeDocument/2006/customXml" ds:itemID="{8A077D0E-B5C3-46A2-9C51-FFE7D3BFA8FB}">
  <ds:schemaRefs/>
</ds:datastoreItem>
</file>

<file path=customXml/itemProps4.xml><?xml version="1.0" encoding="utf-8"?>
<ds:datastoreItem xmlns:ds="http://schemas.openxmlformats.org/officeDocument/2006/customXml" ds:itemID="{A5D7CBCB-4287-47DE-8667-8730AB457B44}">
  <ds:schemaRefs/>
</ds:datastoreItem>
</file>

<file path=customXml/itemProps5.xml><?xml version="1.0" encoding="utf-8"?>
<ds:datastoreItem xmlns:ds="http://schemas.openxmlformats.org/officeDocument/2006/customXml" ds:itemID="{136C070E-A682-4DEE-B2B0-B49931132A04}">
  <ds:schemaRefs/>
</ds:datastoreItem>
</file>

<file path=customXml/itemProps6.xml><?xml version="1.0" encoding="utf-8"?>
<ds:datastoreItem xmlns:ds="http://schemas.openxmlformats.org/officeDocument/2006/customXml" ds:itemID="{B8B65F7D-0603-4DBA-ACE5-6B2BA09DFC78}">
  <ds:schemaRefs/>
</ds:datastoreItem>
</file>

<file path=customXml/itemProps7.xml><?xml version="1.0" encoding="utf-8"?>
<ds:datastoreItem xmlns:ds="http://schemas.openxmlformats.org/officeDocument/2006/customXml" ds:itemID="{26E45FB3-4199-4D97-B0FB-16D454912D24}">
  <ds:schemaRefs/>
</ds:datastoreItem>
</file>

<file path=customXml/itemProps8.xml><?xml version="1.0" encoding="utf-8"?>
<ds:datastoreItem xmlns:ds="http://schemas.openxmlformats.org/officeDocument/2006/customXml" ds:itemID="{96647C4F-2D02-476A-A28B-2F5A78E0D2D1}">
  <ds:schemaRefs/>
</ds:datastoreItem>
</file>

<file path=customXml/itemProps9.xml><?xml version="1.0" encoding="utf-8"?>
<ds:datastoreItem xmlns:ds="http://schemas.openxmlformats.org/officeDocument/2006/customXml" ds:itemID="{959469E6-95AE-4DBD-BE5A-1CB03AF9466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Partes de Trabajo (T hechos)</vt:lpstr>
      <vt:lpstr>Servicios (T Dimensión)</vt:lpstr>
      <vt:lpstr>Cuadro de mando</vt:lpstr>
      <vt:lpstr>Comprobaciones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Ignacio González Gómez</dc:creator>
  <cp:lastModifiedBy>Jose Ignacio González Gómez</cp:lastModifiedBy>
  <cp:lastPrinted>2022-07-08T11:32:03Z</cp:lastPrinted>
  <dcterms:created xsi:type="dcterms:W3CDTF">2015-06-05T18:19:34Z</dcterms:created>
  <dcterms:modified xsi:type="dcterms:W3CDTF">2022-11-01T17:20:53Z</dcterms:modified>
</cp:coreProperties>
</file>